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zihyu\Documents\카카오톡 받은 파일\"/>
    </mc:Choice>
  </mc:AlternateContent>
  <xr:revisionPtr revIDLastSave="0" documentId="8_{CB47DC59-935A-4D3B-9DA1-6C63A9C0B89E}" xr6:coauthVersionLast="36" xr6:coauthVersionMax="36" xr10:uidLastSave="{00000000-0000-0000-0000-000000000000}"/>
  <bookViews>
    <workbookView xWindow="0" yWindow="0" windowWidth="28800" windowHeight="12060" tabRatio="1000" xr2:uid="{00000000-000D-0000-FFFF-FFFF00000000}"/>
  </bookViews>
  <sheets>
    <sheet name="2026년 1분기" sheetId="131" r:id="rId1"/>
    <sheet name="1" sheetId="67" r:id="rId2"/>
    <sheet name="2" sheetId="63" r:id="rId3"/>
    <sheet name="3" sheetId="64" r:id="rId4"/>
    <sheet name="4" sheetId="65" r:id="rId5"/>
    <sheet name="5" sheetId="66" r:id="rId6"/>
    <sheet name="6" sheetId="62" r:id="rId7"/>
    <sheet name="7" sheetId="61" r:id="rId8"/>
    <sheet name="8" sheetId="59" r:id="rId9"/>
    <sheet name="9" sheetId="81" r:id="rId10"/>
    <sheet name="10" sheetId="75" r:id="rId11"/>
    <sheet name="11" sheetId="82" r:id="rId12"/>
    <sheet name="12" sheetId="76" r:id="rId13"/>
    <sheet name="13" sheetId="77" r:id="rId14"/>
    <sheet name="14" sheetId="83" r:id="rId15"/>
    <sheet name="15" sheetId="84" r:id="rId16"/>
    <sheet name="16" sheetId="85" r:id="rId17"/>
    <sheet name="17" sheetId="86" r:id="rId18"/>
    <sheet name="18" sheetId="87" r:id="rId19"/>
    <sheet name="19" sheetId="88" r:id="rId20"/>
    <sheet name="20" sheetId="89" r:id="rId21"/>
    <sheet name="21" sheetId="90" r:id="rId22"/>
    <sheet name="22" sheetId="91" r:id="rId23"/>
    <sheet name="23" sheetId="92" r:id="rId24"/>
    <sheet name="24" sheetId="93" r:id="rId25"/>
    <sheet name="25" sheetId="95" r:id="rId26"/>
    <sheet name="26" sheetId="96" r:id="rId27"/>
    <sheet name="27" sheetId="97" r:id="rId28"/>
    <sheet name="28" sheetId="98" r:id="rId29"/>
    <sheet name="29" sheetId="99" r:id="rId30"/>
    <sheet name="30" sheetId="100" r:id="rId31"/>
  </sheets>
  <definedNames>
    <definedName name="_xlnm._FilterDatabase" localSheetId="0" hidden="1">'2026년 1분기'!$A$4:$Y$4</definedName>
    <definedName name="_xlnm.Print_Area" localSheetId="0">'2026년 1분기'!$A$1:$H$4</definedName>
    <definedName name="_xlnm.Print_Titles" localSheetId="0">'2026년 1분기'!$1:$4</definedName>
  </definedNames>
  <calcPr calcId="191029"/>
</workbook>
</file>

<file path=xl/calcChain.xml><?xml version="1.0" encoding="utf-8"?>
<calcChain xmlns="http://schemas.openxmlformats.org/spreadsheetml/2006/main">
  <c r="B10" i="100" l="1"/>
  <c r="B8" i="100"/>
  <c r="B6" i="100"/>
  <c r="E4" i="100"/>
  <c r="B5" i="96"/>
  <c r="E4" i="93"/>
  <c r="B10" i="89"/>
  <c r="B8" i="87"/>
  <c r="B6" i="87"/>
  <c r="B8" i="83"/>
  <c r="B10" i="83"/>
  <c r="B6" i="83"/>
  <c r="E4" i="83"/>
  <c r="B6" i="77"/>
  <c r="B10" i="77"/>
  <c r="B10" i="64"/>
  <c r="B6" i="63"/>
  <c r="B8" i="67"/>
  <c r="B6" i="67"/>
  <c r="B10" i="99"/>
  <c r="B8" i="99"/>
  <c r="B6" i="99"/>
  <c r="E4" i="99"/>
  <c r="B10" i="98"/>
  <c r="B8" i="98"/>
  <c r="B6" i="98"/>
  <c r="E4" i="98"/>
  <c r="B10" i="97"/>
  <c r="B6" i="97"/>
  <c r="B8" i="97"/>
  <c r="E4" i="97"/>
  <c r="B10" i="96"/>
  <c r="B8" i="96"/>
  <c r="B6" i="96"/>
  <c r="E4" i="96"/>
  <c r="B8" i="95"/>
  <c r="B10" i="95"/>
  <c r="B6" i="95"/>
  <c r="E4" i="95"/>
  <c r="B8" i="93"/>
  <c r="B10" i="93"/>
  <c r="B6" i="93"/>
  <c r="B8" i="92"/>
  <c r="E5" i="92"/>
  <c r="B6" i="92"/>
  <c r="B10" i="92"/>
  <c r="E4" i="92"/>
  <c r="B8" i="91"/>
  <c r="B10" i="91"/>
  <c r="B6" i="91"/>
  <c r="E4" i="91"/>
  <c r="B8" i="90"/>
  <c r="B10" i="90"/>
  <c r="B6" i="90"/>
  <c r="E4" i="90"/>
  <c r="B8" i="89"/>
  <c r="B6" i="89"/>
  <c r="E4" i="89"/>
  <c r="B10" i="88"/>
  <c r="B8" i="88"/>
  <c r="E4" i="88"/>
  <c r="B10" i="87"/>
  <c r="E4" i="87"/>
  <c r="E5" i="87"/>
  <c r="B8" i="86"/>
  <c r="B10" i="86"/>
  <c r="B6" i="86"/>
  <c r="E4" i="86"/>
  <c r="B10" i="85"/>
  <c r="B8" i="85"/>
  <c r="E4" i="85"/>
  <c r="B8" i="84"/>
  <c r="B8" i="77"/>
  <c r="B8" i="76"/>
  <c r="B8" i="82"/>
  <c r="B8" i="75"/>
  <c r="B8" i="81"/>
  <c r="B8" i="59"/>
  <c r="B8" i="61"/>
  <c r="B8" i="62"/>
  <c r="B8" i="66"/>
  <c r="B8" i="65"/>
  <c r="B8" i="64"/>
  <c r="B8" i="63"/>
  <c r="B6" i="84"/>
  <c r="B10" i="84"/>
  <c r="E4" i="84"/>
  <c r="E4" i="77"/>
  <c r="B10" i="76"/>
  <c r="B6" i="76"/>
  <c r="E4" i="76"/>
  <c r="E4" i="82"/>
  <c r="B3" i="82"/>
  <c r="B10" i="82"/>
  <c r="B6" i="82"/>
  <c r="B10" i="75"/>
  <c r="B6" i="75"/>
  <c r="E5" i="75"/>
  <c r="E4" i="75"/>
  <c r="B10" i="81"/>
  <c r="B6" i="81"/>
  <c r="E4" i="81"/>
  <c r="B6" i="59"/>
  <c r="B10" i="59"/>
  <c r="E4" i="59"/>
  <c r="B10" i="61"/>
  <c r="B10" i="65"/>
  <c r="E4" i="61"/>
  <c r="B10" i="67"/>
  <c r="B3" i="100" l="1"/>
  <c r="B3" i="99"/>
  <c r="B3" i="98"/>
  <c r="B3" i="97"/>
  <c r="B3" i="96"/>
  <c r="B3" i="95"/>
  <c r="B3" i="93"/>
  <c r="B3" i="92"/>
  <c r="B3" i="91"/>
  <c r="B3" i="90"/>
  <c r="B3" i="89"/>
  <c r="B3" i="88"/>
  <c r="B3" i="87"/>
  <c r="B3" i="86"/>
  <c r="B3" i="85"/>
  <c r="B3" i="84"/>
  <c r="B3" i="83"/>
  <c r="B3" i="77"/>
  <c r="B3" i="76"/>
  <c r="B3" i="75"/>
  <c r="B3" i="81"/>
  <c r="B3" i="59"/>
  <c r="B3" i="61"/>
  <c r="B3" i="62"/>
  <c r="B3" i="66"/>
  <c r="B3" i="65"/>
  <c r="B3" i="64"/>
  <c r="B3" i="63"/>
  <c r="B3" i="67"/>
  <c r="E5" i="100" l="1"/>
  <c r="E5" i="99"/>
  <c r="E5" i="98"/>
  <c r="B5" i="100" l="1"/>
  <c r="B5" i="99"/>
  <c r="B5" i="98"/>
  <c r="B5" i="81"/>
  <c r="B5" i="89" l="1"/>
  <c r="E5" i="97"/>
  <c r="E5" i="93"/>
  <c r="B5" i="92"/>
  <c r="E5" i="91"/>
  <c r="B5" i="90"/>
  <c r="B5" i="88"/>
  <c r="B5" i="87"/>
  <c r="E5" i="86"/>
  <c r="E5" i="85"/>
  <c r="E5" i="96"/>
  <c r="B5" i="95"/>
  <c r="E5" i="77"/>
  <c r="B5" i="59"/>
  <c r="B5" i="66"/>
  <c r="E5" i="63"/>
  <c r="E5" i="89" l="1"/>
  <c r="B5" i="97"/>
  <c r="E5" i="95"/>
  <c r="B5" i="93"/>
  <c r="B5" i="91"/>
  <c r="E5" i="90"/>
  <c r="E5" i="88"/>
  <c r="B5" i="86"/>
  <c r="B5" i="85"/>
  <c r="B5" i="77" l="1"/>
  <c r="E5" i="84"/>
  <c r="B5" i="83"/>
  <c r="E5" i="76"/>
  <c r="E5" i="82"/>
  <c r="E5" i="81"/>
  <c r="E5" i="59"/>
  <c r="B5" i="76" l="1"/>
  <c r="B5" i="84"/>
  <c r="E5" i="83"/>
  <c r="E5" i="62"/>
  <c r="E5" i="61"/>
  <c r="E5" i="66"/>
  <c r="E5" i="65"/>
  <c r="E5" i="64"/>
  <c r="B5" i="82" l="1"/>
  <c r="B5" i="75" l="1"/>
  <c r="B5" i="62" l="1"/>
  <c r="B5" i="61"/>
  <c r="B5" i="65"/>
  <c r="B5" i="64"/>
  <c r="B5" i="63"/>
  <c r="B5" i="6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한지현</author>
  </authors>
  <commentList>
    <comment ref="B4" authorId="0" shapeId="0" xr:uid="{EE6A6DC3-A1C6-4979-BFEA-21D8499873A3}">
      <text>
        <r>
          <rPr>
            <b/>
            <sz val="9"/>
            <color indexed="81"/>
            <rFont val="돋움"/>
            <family val="3"/>
            <charset val="129"/>
          </rPr>
          <t>한지현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의뢰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견적조서로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</text>
    </comment>
  </commentList>
</comments>
</file>

<file path=xl/sharedStrings.xml><?xml version="1.0" encoding="utf-8"?>
<sst xmlns="http://schemas.openxmlformats.org/spreadsheetml/2006/main" count="954" uniqueCount="216">
  <si>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</si>
  <si>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</si>
  <si>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</si>
  <si>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</si>
  <si>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</si>
  <si>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</si>
  <si>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</si>
  <si>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</si>
  <si>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</si>
  <si>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</si>
  <si>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</si>
  <si>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</si>
  <si>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</si>
  <si>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</si>
  <si>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</si>
  <si>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</si>
  <si>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</si>
  <si>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</si>
  <si>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</si>
  <si>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</si>
  <si>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</si>
  <si>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</si>
  <si>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</si>
  <si>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</si>
  <si>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</si>
  <si>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수의계약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</si>
  <si>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</si>
  <si>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</si>
  <si>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「지방계약법 시행령」 제25조 등 관계법령</t>
    <phoneticPr fontId="4" type="noConversion"/>
  </si>
  <si>
    <t>디피랑</t>
    <phoneticPr fontId="4" type="noConversion"/>
  </si>
  <si>
    <t>통영관광개발공사</t>
    <phoneticPr fontId="4" type="noConversion"/>
  </si>
  <si>
    <t>통영체육청소년센터</t>
    <phoneticPr fontId="4" type="noConversion"/>
  </si>
  <si>
    <t>통영케이블카</t>
    <phoneticPr fontId="4" type="noConversion"/>
  </si>
  <si>
    <t>수산과학관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</si>
  <si>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</si>
  <si>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 xml:space="preserve">                               「지방계약법 시행령」 제25조 등 관계법령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</si>
  <si>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>2026년 1분기 수의계약현황</t>
    <phoneticPr fontId="4" type="noConversion"/>
  </si>
  <si>
    <t>2026년 욕지섬모노레일 전기설비 안전관리대행 용역 계약 체결</t>
  </si>
  <si>
    <t>통영케이블카 상,하부정류장 전기안전관리 대행 계약 체결</t>
  </si>
  <si>
    <t>디피랑 빔 프로젝터 6차 수리 계약 체결</t>
  </si>
  <si>
    <t>케이블카 개폐창문 가스실린더 구입 계약 체결</t>
  </si>
  <si>
    <t>케이블카 유압호스 구입 계약 체결</t>
  </si>
  <si>
    <t>통영케이블카 승강기 점검보수 용역 계약 체결</t>
  </si>
  <si>
    <t>케이블카 수삭륜/안내륜 고무라이너 구입 계약 체결</t>
  </si>
  <si>
    <t>케이블카 하부역사 대나무 숲 와이어 설치 공사 계약 체결</t>
  </si>
  <si>
    <t>상부역사 스카이워크 지붕 패널 교체공사 계약 체결</t>
  </si>
  <si>
    <t>본부 사무실 냉난방기 구입 및 설치 계약 체결</t>
  </si>
  <si>
    <t>어드벤처타워 안전헬멧 구입 계약 체결</t>
  </si>
  <si>
    <t>상부역사 3층 스카이워크 구조물 도장공사 계약 체결</t>
  </si>
  <si>
    <t>케이블카 악삭력 측정용 로드셀 구입 계약 체결</t>
  </si>
  <si>
    <t>2026년 제1차 직원 공개채용 필기시험 대행 용역 계약 체결</t>
  </si>
  <si>
    <t>통영체육청소년센터 수영장 청소 용역 계약 체결</t>
  </si>
  <si>
    <t>케이블카 악삭기 부품 구입 계약 체결</t>
  </si>
  <si>
    <t>통영체육청소년센터 소방시설 안전관리대행 용역 계약 체결</t>
  </si>
  <si>
    <t>케이블카 캐빈 부속 및 구동타이어 구입 계약 체결</t>
  </si>
  <si>
    <t>디피랑 야외 문화공연용 음향장비 구입 계약 체결</t>
  </si>
  <si>
    <t>2026년 통영관광개발공사 단체보장보험 가입 용역 계약 체결</t>
  </si>
  <si>
    <t>케이블카 주행륜 구입 계약 체결</t>
  </si>
  <si>
    <t>통영체육청소년센터 방역소독 용역 계약 체결</t>
  </si>
  <si>
    <t>통영체육청소년센터 헬스기구 유지관리 용역 계약 체결</t>
  </si>
  <si>
    <t>디피랑 무전기 구입 계약 체결</t>
  </si>
  <si>
    <t>통영체육청소년센터 승강기 유지관리 용역 계약 체결</t>
  </si>
  <si>
    <t>케이블카 안내륜 구입 계약 체결</t>
  </si>
  <si>
    <t>디피랑 춘추계 근무복 구입 계약 체결</t>
  </si>
  <si>
    <t>선우전기이엔지㈜</t>
    <phoneticPr fontId="4" type="noConversion"/>
  </si>
  <si>
    <t>관광사업부</t>
    <phoneticPr fontId="4" type="noConversion"/>
  </si>
  <si>
    <t>용역</t>
    <phoneticPr fontId="4" type="noConversion"/>
  </si>
  <si>
    <t>2026. 1. 1.</t>
    <phoneticPr fontId="4" type="noConversion"/>
  </si>
  <si>
    <t>2026. 12. 31.</t>
  </si>
  <si>
    <t>2026. 12. 31.</t>
    <phoneticPr fontId="4" type="noConversion"/>
  </si>
  <si>
    <t>2026. 1. 2.</t>
    <phoneticPr fontId="4" type="noConversion"/>
  </si>
  <si>
    <t>2026. 1. 26.</t>
    <phoneticPr fontId="4" type="noConversion"/>
  </si>
  <si>
    <t>문화시설부</t>
    <phoneticPr fontId="4" type="noConversion"/>
  </si>
  <si>
    <t>컴앤아이티</t>
    <phoneticPr fontId="4" type="noConversion"/>
  </si>
  <si>
    <t>2026. 2. 2.</t>
    <phoneticPr fontId="4" type="noConversion"/>
  </si>
  <si>
    <t>2026. 1. 27.</t>
    <phoneticPr fontId="4" type="noConversion"/>
  </si>
  <si>
    <t>대현정공</t>
    <phoneticPr fontId="4" type="noConversion"/>
  </si>
  <si>
    <t>물품</t>
    <phoneticPr fontId="4" type="noConversion"/>
  </si>
  <si>
    <t>2026. 3. 7.</t>
    <phoneticPr fontId="4" type="noConversion"/>
  </si>
  <si>
    <t>㈜파코하이텍</t>
    <phoneticPr fontId="4" type="noConversion"/>
  </si>
  <si>
    <t>2026. 2. 5.</t>
    <phoneticPr fontId="4" type="noConversion"/>
  </si>
  <si>
    <t>㈜타워엘리베이터</t>
    <phoneticPr fontId="4" type="noConversion"/>
  </si>
  <si>
    <t>부광고무산업사</t>
    <phoneticPr fontId="4" type="noConversion"/>
  </si>
  <si>
    <t>2026. 3. 11.</t>
    <phoneticPr fontId="4" type="noConversion"/>
  </si>
  <si>
    <t>공사</t>
    <phoneticPr fontId="4" type="noConversion"/>
  </si>
  <si>
    <t>경영지원부</t>
    <phoneticPr fontId="4" type="noConversion"/>
  </si>
  <si>
    <t>㈜도담</t>
    <phoneticPr fontId="4" type="noConversion"/>
  </si>
  <si>
    <t>2026. 2. 6.</t>
    <phoneticPr fontId="4" type="noConversion"/>
  </si>
  <si>
    <t>2026. 2. 9.</t>
    <phoneticPr fontId="4" type="noConversion"/>
  </si>
  <si>
    <t>㈜우승</t>
    <phoneticPr fontId="4" type="noConversion"/>
  </si>
  <si>
    <t>2026. 3. 5.</t>
    <phoneticPr fontId="4" type="noConversion"/>
  </si>
  <si>
    <t>2026. 3. 10.</t>
    <phoneticPr fontId="4" type="noConversion"/>
  </si>
  <si>
    <t>2026. 3. 14.</t>
    <phoneticPr fontId="4" type="noConversion"/>
  </si>
  <si>
    <t>주영시스템에어컨</t>
    <phoneticPr fontId="4" type="noConversion"/>
  </si>
  <si>
    <t>버티컬 세븐 코리아</t>
    <phoneticPr fontId="4" type="noConversion"/>
  </si>
  <si>
    <t xml:space="preserve">물품 </t>
    <phoneticPr fontId="4" type="noConversion"/>
  </si>
  <si>
    <t>2026. 2. 25.</t>
    <phoneticPr fontId="4" type="noConversion"/>
  </si>
  <si>
    <t>㈜애플디자인</t>
    <phoneticPr fontId="4" type="noConversion"/>
  </si>
  <si>
    <t>체육시설부</t>
    <phoneticPr fontId="4" type="noConversion"/>
  </si>
  <si>
    <r>
      <t>통영수영장 안내판 등 정비물품 제작</t>
    </r>
    <r>
      <rPr>
        <sz val="14"/>
        <color theme="1"/>
        <rFont val="Times New Roman"/>
        <family val="1"/>
      </rPr>
      <t>‧</t>
    </r>
    <r>
      <rPr>
        <sz val="14"/>
        <color theme="1"/>
        <rFont val="HY신명조"/>
        <family val="1"/>
        <charset val="129"/>
      </rPr>
      <t>구입 계약 체결</t>
    </r>
    <phoneticPr fontId="4" type="noConversion"/>
  </si>
  <si>
    <t>2026. 2. 4.</t>
    <phoneticPr fontId="4" type="noConversion"/>
  </si>
  <si>
    <t>에이스건설</t>
    <phoneticPr fontId="4" type="noConversion"/>
  </si>
  <si>
    <t>2026. 2. 12.</t>
    <phoneticPr fontId="4" type="noConversion"/>
  </si>
  <si>
    <t>씨앤디데크</t>
    <phoneticPr fontId="4" type="noConversion"/>
  </si>
  <si>
    <t>㈜사람인</t>
    <phoneticPr fontId="4" type="noConversion"/>
  </si>
  <si>
    <t>2026. 2. 20.</t>
    <phoneticPr fontId="4" type="noConversion"/>
  </si>
  <si>
    <t>2026. 2. 24.</t>
    <phoneticPr fontId="4" type="noConversion"/>
  </si>
  <si>
    <t>2026. 2. 28.</t>
    <phoneticPr fontId="4" type="noConversion"/>
  </si>
  <si>
    <t>㈜청경</t>
    <phoneticPr fontId="4" type="noConversion"/>
  </si>
  <si>
    <t xml:space="preserve">다이넥스부산점 </t>
    <phoneticPr fontId="4" type="noConversion"/>
  </si>
  <si>
    <t>2026. 3. 30.</t>
    <phoneticPr fontId="4" type="noConversion"/>
  </si>
  <si>
    <t xml:space="preserve">                        </t>
    <phoneticPr fontId="4" type="noConversion"/>
  </si>
  <si>
    <t>대우소방공사</t>
    <phoneticPr fontId="4" type="noConversion"/>
  </si>
  <si>
    <t>2026. 3. 1.</t>
    <phoneticPr fontId="4" type="noConversion"/>
  </si>
  <si>
    <t xml:space="preserve">도펠마이어코리아 </t>
    <phoneticPr fontId="4" type="noConversion"/>
  </si>
  <si>
    <t>2026. 4. 28.</t>
    <phoneticPr fontId="4" type="noConversion"/>
  </si>
  <si>
    <t>㈜에스원</t>
    <phoneticPr fontId="4" type="noConversion"/>
  </si>
  <si>
    <t>통영체육청소년센터 개인정보 보호시스템 및 보안용역 계약 체결</t>
    <phoneticPr fontId="4" type="noConversion"/>
  </si>
  <si>
    <t>2026. 2. 27.</t>
    <phoneticPr fontId="4" type="noConversion"/>
  </si>
  <si>
    <t>한려음향악기</t>
    <phoneticPr fontId="4" type="noConversion"/>
  </si>
  <si>
    <t>2026. 3. 6.</t>
    <phoneticPr fontId="4" type="noConversion"/>
  </si>
  <si>
    <t xml:space="preserve">2026. 2. 27. </t>
    <phoneticPr fontId="4" type="noConversion"/>
  </si>
  <si>
    <t>메리츠화재해상보험주식회사</t>
    <phoneticPr fontId="4" type="noConversion"/>
  </si>
  <si>
    <t>주영테크</t>
    <phoneticPr fontId="4" type="noConversion"/>
  </si>
  <si>
    <t>케이블카 하부 2축 기어박스 구입 계약 체결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</si>
  <si>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         </t>
    <phoneticPr fontId="4" type="noConversion"/>
  </si>
  <si>
    <t>2026. 4. 26.</t>
    <phoneticPr fontId="4" type="noConversion"/>
  </si>
  <si>
    <t>쌍림비앤피</t>
    <phoneticPr fontId="4" type="noConversion"/>
  </si>
  <si>
    <t>2026. 3. 27.</t>
    <phoneticPr fontId="4" type="noConversion"/>
  </si>
  <si>
    <t>2026. 3. 17.</t>
    <phoneticPr fontId="4" type="noConversion"/>
  </si>
  <si>
    <t>방구방역</t>
    <phoneticPr fontId="4" type="noConversion"/>
  </si>
  <si>
    <t>짐케어랩스</t>
    <phoneticPr fontId="4" type="noConversion"/>
  </si>
  <si>
    <t>2026. 4. 1.</t>
    <phoneticPr fontId="4" type="noConversion"/>
  </si>
  <si>
    <t>주소</t>
    <phoneticPr fontId="4" type="noConversion"/>
  </si>
  <si>
    <t>2026. 3. 19.</t>
    <phoneticPr fontId="4" type="noConversion"/>
  </si>
  <si>
    <t>국제유무선</t>
    <phoneticPr fontId="4" type="noConversion"/>
  </si>
  <si>
    <t>2026. 3. 26.</t>
    <phoneticPr fontId="4" type="noConversion"/>
  </si>
  <si>
    <t>2026. 3. 20.</t>
    <phoneticPr fontId="4" type="noConversion"/>
  </si>
  <si>
    <t>㈜엘지엘리베이터서비스</t>
    <phoneticPr fontId="4" type="noConversion"/>
  </si>
  <si>
    <t>2026. 5. 20.</t>
    <phoneticPr fontId="4" type="noConversion"/>
  </si>
  <si>
    <t>2026. 6. 30.</t>
    <phoneticPr fontId="4" type="noConversion"/>
  </si>
  <si>
    <t>욕지섬모노레일</t>
    <phoneticPr fontId="4" type="noConversion"/>
  </si>
  <si>
    <t xml:space="preserve">통영케이블카 </t>
    <phoneticPr fontId="4" type="noConversion"/>
  </si>
  <si>
    <t>2026. 2. 13.</t>
    <phoneticPr fontId="4" type="noConversion"/>
  </si>
  <si>
    <t>2026. 3. 31.</t>
    <phoneticPr fontId="4" type="noConversion"/>
  </si>
  <si>
    <t>2026. 2. 15.</t>
    <phoneticPr fontId="4" type="noConversion"/>
  </si>
  <si>
    <t>2026. 3. 15.</t>
    <phoneticPr fontId="4" type="noConversion"/>
  </si>
  <si>
    <t xml:space="preserve">어드벤처타워 </t>
    <phoneticPr fontId="4" type="noConversion"/>
  </si>
  <si>
    <t xml:space="preserve">통영수영장 </t>
    <phoneticPr fontId="4" type="noConversion"/>
  </si>
  <si>
    <t>2026. 2. 11.</t>
    <phoneticPr fontId="4" type="noConversion"/>
  </si>
  <si>
    <t>2026. 3. 31</t>
    <phoneticPr fontId="4" type="noConversion"/>
  </si>
  <si>
    <t>2026. 3. 25.</t>
    <phoneticPr fontId="4" type="noConversion"/>
  </si>
  <si>
    <t>2026. 4. 6.</t>
    <phoneticPr fontId="4" type="noConversion"/>
  </si>
  <si>
    <t>2026. 9. 30.</t>
    <phoneticPr fontId="4" type="noConversion"/>
  </si>
  <si>
    <t>2027. 2. 28.</t>
    <phoneticPr fontId="4" type="noConversion"/>
  </si>
  <si>
    <t>2026. 4. 30.</t>
    <phoneticPr fontId="4" type="noConversion"/>
  </si>
  <si>
    <t>㈜신영컴퍼니</t>
    <phoneticPr fontId="4" type="noConversion"/>
  </si>
  <si>
    <t>2026. 4. 3.</t>
    <phoneticPr fontId="4" type="noConversion"/>
  </si>
  <si>
    <t>박수우</t>
    <phoneticPr fontId="4" type="noConversion"/>
  </si>
  <si>
    <t>경상남도 통영시 무전8길 14-12, 207호</t>
    <phoneticPr fontId="4" type="noConversion"/>
  </si>
  <si>
    <t>김영희</t>
    <phoneticPr fontId="4" type="noConversion"/>
  </si>
  <si>
    <t>경상남도 창원시 마산합포구 용마로 77, 503호</t>
    <phoneticPr fontId="4" type="noConversion"/>
  </si>
  <si>
    <t>김현철</t>
    <phoneticPr fontId="4" type="noConversion"/>
  </si>
  <si>
    <t>경상남도 김해시 한림면 가산리 647-1</t>
    <phoneticPr fontId="4" type="noConversion"/>
  </si>
  <si>
    <t>김기봉</t>
    <phoneticPr fontId="4" type="noConversion"/>
  </si>
  <si>
    <t>부산광역시 강서구 미음산단3로 156</t>
    <phoneticPr fontId="4" type="noConversion"/>
  </si>
  <si>
    <t>박유하</t>
    <phoneticPr fontId="4" type="noConversion"/>
  </si>
  <si>
    <t>부산광역시 중구 동영로 113-1(영주동)</t>
    <phoneticPr fontId="4" type="noConversion"/>
  </si>
  <si>
    <t>장병태외 1명</t>
    <phoneticPr fontId="4" type="noConversion"/>
  </si>
  <si>
    <t>경상북도 경산시 압량면 가일길32길 10</t>
    <phoneticPr fontId="4" type="noConversion"/>
  </si>
  <si>
    <t>박향주</t>
    <phoneticPr fontId="4" type="noConversion"/>
  </si>
  <si>
    <t>경상남도 통영시 멘데산업길 5, 2층</t>
    <phoneticPr fontId="4" type="noConversion"/>
  </si>
  <si>
    <t>이경희</t>
    <phoneticPr fontId="4" type="noConversion"/>
  </si>
  <si>
    <t>경상남도 통영시 해평4길 12-1</t>
    <phoneticPr fontId="4" type="noConversion"/>
  </si>
  <si>
    <t>장석종</t>
    <phoneticPr fontId="4" type="noConversion"/>
  </si>
  <si>
    <t>경상남도 통영시 광도면 죽림안길 20</t>
    <phoneticPr fontId="4" type="noConversion"/>
  </si>
  <si>
    <t>김성현</t>
    <phoneticPr fontId="4" type="noConversion"/>
  </si>
  <si>
    <t>경상남도 통영시 데메4길 68, 201호</t>
    <phoneticPr fontId="4" type="noConversion"/>
  </si>
  <si>
    <t>김종경</t>
    <phoneticPr fontId="4" type="noConversion"/>
  </si>
  <si>
    <t>경상남도 통영시 중앙로36, 3층</t>
    <phoneticPr fontId="4" type="noConversion"/>
  </si>
  <si>
    <t>양미옥</t>
    <phoneticPr fontId="4" type="noConversion"/>
  </si>
  <si>
    <t>경상남도 통영시 광도면 노산길 128</t>
    <phoneticPr fontId="4" type="noConversion"/>
  </si>
  <si>
    <t>전원근</t>
    <phoneticPr fontId="4" type="noConversion"/>
  </si>
  <si>
    <t>경기도 화성시 동탄영천로 131, 10층 18호</t>
    <phoneticPr fontId="4" type="noConversion"/>
  </si>
  <si>
    <t>황현순</t>
    <phoneticPr fontId="4" type="noConversion"/>
  </si>
  <si>
    <t>서울특별시 강서구 공항대로 165, C동 11층</t>
    <phoneticPr fontId="4" type="noConversion"/>
  </si>
  <si>
    <t>정연순</t>
    <phoneticPr fontId="4" type="noConversion"/>
  </si>
  <si>
    <t>경상남도 통영시 용남면 통영해안로 586, 1층</t>
    <phoneticPr fontId="4" type="noConversion"/>
  </si>
  <si>
    <t>서정숙</t>
    <phoneticPr fontId="4" type="noConversion"/>
  </si>
  <si>
    <t>부산광역시 강서구 공항앞길85번길 122-1</t>
    <phoneticPr fontId="4" type="noConversion"/>
  </si>
  <si>
    <t>서청수</t>
    <phoneticPr fontId="4" type="noConversion"/>
  </si>
  <si>
    <t xml:space="preserve">통영체육청소년센터 </t>
    <phoneticPr fontId="4" type="noConversion"/>
  </si>
  <si>
    <t>경상남도 통영시 통영해안로 441</t>
    <phoneticPr fontId="4" type="noConversion"/>
  </si>
  <si>
    <t>Elias Peterle</t>
    <phoneticPr fontId="4" type="noConversion"/>
  </si>
  <si>
    <t>경기도 하남시 미사대로 550, 509호, 510호</t>
    <phoneticPr fontId="4" type="noConversion"/>
  </si>
  <si>
    <t>남궁범</t>
    <phoneticPr fontId="4" type="noConversion"/>
  </si>
  <si>
    <t>서울특별시 중구 세종대로7길 25</t>
    <phoneticPr fontId="4" type="noConversion"/>
  </si>
  <si>
    <t>천희숙</t>
    <phoneticPr fontId="4" type="noConversion"/>
  </si>
  <si>
    <t>경상남도 통영시 용남면 통영해안로 580</t>
    <phoneticPr fontId="4" type="noConversion"/>
  </si>
  <si>
    <t>김중현</t>
    <phoneticPr fontId="4" type="noConversion"/>
  </si>
  <si>
    <t>서울특별시 강남구 강남대로 382, 1층</t>
    <phoneticPr fontId="4" type="noConversion"/>
  </si>
  <si>
    <t>김은숙</t>
    <phoneticPr fontId="4" type="noConversion"/>
  </si>
  <si>
    <t>경상남도 창원시 의창구 북면 운무로783번길 16</t>
    <phoneticPr fontId="4" type="noConversion"/>
  </si>
  <si>
    <t>김정환</t>
    <phoneticPr fontId="4" type="noConversion"/>
  </si>
  <si>
    <t>경상남도 양산시 동면 금오6길, 37, 1층 102호</t>
    <phoneticPr fontId="4" type="noConversion"/>
  </si>
  <si>
    <t>제해길</t>
    <phoneticPr fontId="4" type="noConversion"/>
  </si>
  <si>
    <t>경상남도 통영시 미나리길31, 1층</t>
    <phoneticPr fontId="4" type="noConversion"/>
  </si>
  <si>
    <t xml:space="preserve">이상민 </t>
    <phoneticPr fontId="4" type="noConversion"/>
  </si>
  <si>
    <t>경상남도 창원시 의창구 평산로 33, 9층 909호</t>
    <phoneticPr fontId="4" type="noConversion"/>
  </si>
  <si>
    <t>김평호</t>
    <phoneticPr fontId="4" type="noConversion"/>
  </si>
  <si>
    <t>부산광역시 사상구 괘감로 37, 28동 127호</t>
    <phoneticPr fontId="4" type="noConversion"/>
  </si>
  <si>
    <t>배삼순</t>
    <phoneticPr fontId="4" type="noConversion"/>
  </si>
  <si>
    <t>경상남도 거제시 고현로 55-1</t>
    <phoneticPr fontId="4" type="noConversion"/>
  </si>
  <si>
    <t>경상남도 양산시 동면 금오6길, 37</t>
    <phoneticPr fontId="4" type="noConversion"/>
  </si>
  <si>
    <t>김영대, 고신혁</t>
    <phoneticPr fontId="4" type="noConversion"/>
  </si>
  <si>
    <t xml:space="preserve">경기도 시흥시 옥구천동로 62, 2층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</si>
</sst>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9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4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8" applyNumberFormat="0" applyAlignment="0" applyProtection="0">
      <alignment vertical="center"/>
    </xf>
    <xf numFmtId="0" fontId="36" fillId="7" borderId="9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8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3" fontId="8" fillId="0" borderId="1" xfId="42" applyNumberFormat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quotePrefix="1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41" fontId="7" fillId="0" borderId="1" xfId="0" quotePrefix="1" applyNumberFormat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quotePrefix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41" fontId="7" fillId="0" borderId="2" xfId="1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41" fontId="7" fillId="0" borderId="2" xfId="0" quotePrefix="1" applyNumberFormat="1" applyFont="1" applyBorder="1" applyAlignment="1">
      <alignment horizontal="left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1A81A-4A40-44AE-A97D-8EF6493896AA}">
  <sheetPr>
    <pageSetUpPr fitToPage="1"/>
  </sheetPr>
  <dimension ref="A1:Y75"/>
  <sheetViews>
    <sheetView tabSelected="1" zoomScaleNormal="100" workbookViewId="0">
      <pane ySplit="4" topLeftCell="A21" activePane="bottomLeft" state="frozen"/>
      <selection pane="bottomLeft" activeCell="D16" sqref="D16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31" bestFit="1" customWidth="1"/>
    <col min="6" max="6" width="18.875" style="4" bestFit="1" customWidth="1"/>
    <col min="7" max="7" width="30.625" style="4" customWidth="1"/>
    <col min="8" max="8" width="12.625" style="12"/>
    <col min="9" max="9" width="44.875" style="19" customWidth="1"/>
    <col min="10" max="25" width="12.625" style="20"/>
    <col min="26" max="16384" width="12.625" style="1"/>
  </cols>
  <sheetData>
    <row r="1" spans="1:25" ht="24" customHeight="1" x14ac:dyDescent="0.15">
      <c r="A1" s="5" t="s">
        <v>36</v>
      </c>
    </row>
    <row r="3" spans="1:25" s="2" customFormat="1" ht="24" customHeight="1" x14ac:dyDescent="0.15">
      <c r="A3" s="6" t="s">
        <v>0</v>
      </c>
      <c r="B3" s="3"/>
      <c r="C3" s="3"/>
      <c r="D3" s="3"/>
      <c r="E3" s="32"/>
      <c r="F3" s="3"/>
      <c r="G3" s="3"/>
      <c r="H3" s="13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33" t="s">
        <v>4</v>
      </c>
      <c r="F4" s="9" t="s">
        <v>5</v>
      </c>
      <c r="G4" s="9" t="s">
        <v>6</v>
      </c>
      <c r="H4" s="14" t="s">
        <v>7</v>
      </c>
      <c r="I4" s="28" t="s">
        <v>20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s="18" customFormat="1" ht="24" customHeight="1" x14ac:dyDescent="0.15">
      <c r="A5" s="56">
        <v>1</v>
      </c>
      <c r="B5" s="56" t="s">
        <v>66</v>
      </c>
      <c r="C5" s="56" t="s">
        <v>65</v>
      </c>
      <c r="D5" s="29" t="s">
        <v>37</v>
      </c>
      <c r="E5" s="25">
        <v>6240000</v>
      </c>
      <c r="F5" s="23" t="s">
        <v>70</v>
      </c>
      <c r="G5" s="26" t="s">
        <v>64</v>
      </c>
      <c r="H5" s="24"/>
      <c r="I5" s="17"/>
    </row>
    <row r="6" spans="1:25" s="18" customFormat="1" ht="24" customHeight="1" x14ac:dyDescent="0.15">
      <c r="A6" s="56">
        <v>2</v>
      </c>
      <c r="B6" s="56" t="s">
        <v>66</v>
      </c>
      <c r="C6" s="56" t="s">
        <v>65</v>
      </c>
      <c r="D6" s="56" t="s">
        <v>38</v>
      </c>
      <c r="E6" s="25">
        <v>5400000</v>
      </c>
      <c r="F6" s="23" t="s">
        <v>70</v>
      </c>
      <c r="G6" s="26" t="s">
        <v>64</v>
      </c>
      <c r="H6" s="24"/>
      <c r="I6" s="17"/>
    </row>
    <row r="7" spans="1:25" s="18" customFormat="1" ht="24" customHeight="1" x14ac:dyDescent="0.15">
      <c r="A7" s="56">
        <v>3</v>
      </c>
      <c r="B7" s="56" t="s">
        <v>66</v>
      </c>
      <c r="C7" s="56" t="s">
        <v>72</v>
      </c>
      <c r="D7" s="56" t="s">
        <v>39</v>
      </c>
      <c r="E7" s="25">
        <v>4277230</v>
      </c>
      <c r="F7" s="23" t="s">
        <v>71</v>
      </c>
      <c r="G7" s="26" t="s">
        <v>73</v>
      </c>
      <c r="H7" s="24"/>
      <c r="I7" s="17"/>
    </row>
    <row r="8" spans="1:25" s="18" customFormat="1" ht="24" customHeight="1" x14ac:dyDescent="0.15">
      <c r="A8" s="56">
        <v>4</v>
      </c>
      <c r="B8" s="56" t="s">
        <v>77</v>
      </c>
      <c r="C8" s="56" t="s">
        <v>65</v>
      </c>
      <c r="D8" s="56" t="s">
        <v>40</v>
      </c>
      <c r="E8" s="25">
        <v>6600000</v>
      </c>
      <c r="F8" s="23" t="s">
        <v>75</v>
      </c>
      <c r="G8" s="26" t="s">
        <v>76</v>
      </c>
      <c r="H8" s="24"/>
      <c r="I8" s="17"/>
    </row>
    <row r="9" spans="1:25" s="18" customFormat="1" ht="24" customHeight="1" x14ac:dyDescent="0.15">
      <c r="A9" s="56">
        <v>5</v>
      </c>
      <c r="B9" s="56" t="s">
        <v>77</v>
      </c>
      <c r="C9" s="56" t="s">
        <v>65</v>
      </c>
      <c r="D9" s="56" t="s">
        <v>41</v>
      </c>
      <c r="E9" s="25">
        <v>3519890</v>
      </c>
      <c r="F9" s="23" t="s">
        <v>75</v>
      </c>
      <c r="G9" s="26" t="s">
        <v>79</v>
      </c>
      <c r="H9" s="24"/>
      <c r="I9" s="17"/>
    </row>
    <row r="10" spans="1:25" s="18" customFormat="1" ht="24" customHeight="1" x14ac:dyDescent="0.15">
      <c r="A10" s="56">
        <v>6</v>
      </c>
      <c r="B10" s="56" t="s">
        <v>66</v>
      </c>
      <c r="C10" s="56" t="s">
        <v>65</v>
      </c>
      <c r="D10" s="56" t="s">
        <v>42</v>
      </c>
      <c r="E10" s="25">
        <v>3960000</v>
      </c>
      <c r="F10" s="23" t="s">
        <v>75</v>
      </c>
      <c r="G10" s="26" t="s">
        <v>81</v>
      </c>
      <c r="H10" s="24"/>
      <c r="I10" s="17"/>
    </row>
    <row r="11" spans="1:25" s="18" customFormat="1" ht="24" customHeight="1" x14ac:dyDescent="0.15">
      <c r="A11" s="56">
        <v>7</v>
      </c>
      <c r="B11" s="56" t="s">
        <v>77</v>
      </c>
      <c r="C11" s="56" t="s">
        <v>65</v>
      </c>
      <c r="D11" s="56" t="s">
        <v>43</v>
      </c>
      <c r="E11" s="25">
        <v>9537000</v>
      </c>
      <c r="F11" s="23" t="s">
        <v>80</v>
      </c>
      <c r="G11" s="26" t="s">
        <v>82</v>
      </c>
      <c r="H11" s="24"/>
      <c r="I11" s="17"/>
    </row>
    <row r="12" spans="1:25" s="18" customFormat="1" ht="24" customHeight="1" x14ac:dyDescent="0.15">
      <c r="A12" s="56">
        <v>8</v>
      </c>
      <c r="B12" s="56" t="s">
        <v>84</v>
      </c>
      <c r="C12" s="56" t="s">
        <v>85</v>
      </c>
      <c r="D12" s="56" t="s">
        <v>44</v>
      </c>
      <c r="E12" s="25">
        <v>4400000</v>
      </c>
      <c r="F12" s="23" t="s">
        <v>80</v>
      </c>
      <c r="G12" s="26" t="s">
        <v>86</v>
      </c>
      <c r="H12" s="24"/>
      <c r="I12" s="17"/>
    </row>
    <row r="13" spans="1:25" s="18" customFormat="1" ht="24" customHeight="1" x14ac:dyDescent="0.15">
      <c r="A13" s="56">
        <v>9</v>
      </c>
      <c r="B13" s="56" t="s">
        <v>84</v>
      </c>
      <c r="C13" s="56" t="s">
        <v>65</v>
      </c>
      <c r="D13" s="56" t="s">
        <v>45</v>
      </c>
      <c r="E13" s="25">
        <v>7653000</v>
      </c>
      <c r="F13" s="23" t="s">
        <v>90</v>
      </c>
      <c r="G13" s="26" t="s">
        <v>89</v>
      </c>
      <c r="H13" s="24"/>
      <c r="I13" s="17"/>
    </row>
    <row r="14" spans="1:25" s="18" customFormat="1" ht="24" customHeight="1" x14ac:dyDescent="0.15">
      <c r="A14" s="56">
        <v>10</v>
      </c>
      <c r="B14" s="56" t="s">
        <v>77</v>
      </c>
      <c r="C14" s="56" t="s">
        <v>85</v>
      </c>
      <c r="D14" s="56" t="s">
        <v>46</v>
      </c>
      <c r="E14" s="25">
        <v>2970000</v>
      </c>
      <c r="F14" s="23" t="s">
        <v>74</v>
      </c>
      <c r="G14" s="26" t="s">
        <v>93</v>
      </c>
      <c r="H14" s="24"/>
      <c r="I14" s="17"/>
    </row>
    <row r="15" spans="1:25" s="18" customFormat="1" ht="24" customHeight="1" x14ac:dyDescent="0.15">
      <c r="A15" s="56">
        <v>11</v>
      </c>
      <c r="B15" s="56" t="s">
        <v>95</v>
      </c>
      <c r="C15" s="56" t="s">
        <v>65</v>
      </c>
      <c r="D15" s="56" t="s">
        <v>47</v>
      </c>
      <c r="E15" s="25">
        <v>7436000</v>
      </c>
      <c r="F15" s="23" t="s">
        <v>87</v>
      </c>
      <c r="G15" s="26" t="s">
        <v>94</v>
      </c>
      <c r="H15" s="24"/>
      <c r="I15" s="17"/>
    </row>
    <row r="16" spans="1:25" s="18" customFormat="1" ht="24" customHeight="1" x14ac:dyDescent="0.15">
      <c r="A16" s="56">
        <v>12</v>
      </c>
      <c r="B16" s="56" t="s">
        <v>95</v>
      </c>
      <c r="C16" s="56" t="s">
        <v>98</v>
      </c>
      <c r="D16" s="56" t="s">
        <v>99</v>
      </c>
      <c r="E16" s="25">
        <v>3360000</v>
      </c>
      <c r="F16" s="23" t="s">
        <v>87</v>
      </c>
      <c r="G16" s="56" t="s">
        <v>97</v>
      </c>
      <c r="H16" s="24"/>
      <c r="I16" s="17"/>
    </row>
    <row r="17" spans="1:25" s="18" customFormat="1" ht="24" customHeight="1" x14ac:dyDescent="0.15">
      <c r="A17" s="56">
        <v>13</v>
      </c>
      <c r="B17" s="56" t="s">
        <v>84</v>
      </c>
      <c r="C17" s="56" t="s">
        <v>65</v>
      </c>
      <c r="D17" s="56" t="s">
        <v>48</v>
      </c>
      <c r="E17" s="36">
        <v>19300000</v>
      </c>
      <c r="F17" s="56" t="s">
        <v>100</v>
      </c>
      <c r="G17" s="56" t="s">
        <v>101</v>
      </c>
      <c r="H17" s="24"/>
      <c r="I17" s="17"/>
    </row>
    <row r="18" spans="1:25" s="18" customFormat="1" ht="24" customHeight="1" x14ac:dyDescent="0.15">
      <c r="A18" s="56">
        <v>14</v>
      </c>
      <c r="B18" s="56" t="s">
        <v>77</v>
      </c>
      <c r="C18" s="56" t="s">
        <v>65</v>
      </c>
      <c r="D18" s="56" t="s">
        <v>49</v>
      </c>
      <c r="E18" s="36">
        <v>9405000</v>
      </c>
      <c r="F18" s="56" t="s">
        <v>102</v>
      </c>
      <c r="G18" s="56" t="s">
        <v>103</v>
      </c>
      <c r="H18" s="24"/>
      <c r="I18" s="17"/>
    </row>
    <row r="19" spans="1:25" s="2" customFormat="1" ht="24" customHeight="1" x14ac:dyDescent="0.15">
      <c r="A19" s="56">
        <v>15</v>
      </c>
      <c r="B19" s="56" t="s">
        <v>66</v>
      </c>
      <c r="C19" s="57" t="s">
        <v>85</v>
      </c>
      <c r="D19" s="57" t="s">
        <v>50</v>
      </c>
      <c r="E19" s="48">
        <v>10395000</v>
      </c>
      <c r="F19" s="57" t="s">
        <v>102</v>
      </c>
      <c r="G19" s="57" t="s">
        <v>104</v>
      </c>
      <c r="H19" s="49"/>
      <c r="I19" s="17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s="2" customFormat="1" ht="24" customHeight="1" x14ac:dyDescent="0.15">
      <c r="A20" s="56">
        <v>16</v>
      </c>
      <c r="B20" s="57" t="s">
        <v>66</v>
      </c>
      <c r="C20" s="57" t="s">
        <v>98</v>
      </c>
      <c r="D20" s="57" t="s">
        <v>51</v>
      </c>
      <c r="E20" s="48">
        <v>3630000</v>
      </c>
      <c r="F20" s="57" t="s">
        <v>105</v>
      </c>
      <c r="G20" s="57" t="s">
        <v>108</v>
      </c>
      <c r="H20" s="49"/>
      <c r="I20" s="17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1:25" s="2" customFormat="1" ht="24" customHeight="1" x14ac:dyDescent="0.15">
      <c r="A21" s="56">
        <v>17</v>
      </c>
      <c r="B21" s="57" t="s">
        <v>77</v>
      </c>
      <c r="C21" s="57" t="s">
        <v>65</v>
      </c>
      <c r="D21" s="57" t="s">
        <v>52</v>
      </c>
      <c r="E21" s="48">
        <v>2200000</v>
      </c>
      <c r="F21" s="57" t="s">
        <v>106</v>
      </c>
      <c r="G21" s="57" t="s">
        <v>109</v>
      </c>
      <c r="H21" s="49"/>
      <c r="I21" s="17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pans="1:25" ht="24" customHeight="1" x14ac:dyDescent="0.15">
      <c r="A22" s="56">
        <v>18</v>
      </c>
      <c r="B22" s="57" t="s">
        <v>66</v>
      </c>
      <c r="C22" s="57" t="s">
        <v>98</v>
      </c>
      <c r="D22" s="57" t="s">
        <v>53</v>
      </c>
      <c r="E22" s="48">
        <v>2250000</v>
      </c>
      <c r="F22" s="57" t="s">
        <v>96</v>
      </c>
      <c r="G22" s="57" t="s">
        <v>112</v>
      </c>
      <c r="H22" s="49"/>
    </row>
    <row r="23" spans="1:25" ht="24" customHeight="1" x14ac:dyDescent="0.15">
      <c r="A23" s="56">
        <v>19</v>
      </c>
      <c r="B23" s="57" t="s">
        <v>95</v>
      </c>
      <c r="C23" s="57" t="s">
        <v>65</v>
      </c>
      <c r="D23" s="57" t="s">
        <v>54</v>
      </c>
      <c r="E23" s="48">
        <v>48103440</v>
      </c>
      <c r="F23" s="57" t="s">
        <v>96</v>
      </c>
      <c r="G23" s="57" t="s">
        <v>114</v>
      </c>
      <c r="H23" s="49"/>
    </row>
    <row r="24" spans="1:25" ht="24" customHeight="1" x14ac:dyDescent="0.15">
      <c r="A24" s="56">
        <v>20</v>
      </c>
      <c r="B24" s="57" t="s">
        <v>66</v>
      </c>
      <c r="C24" s="57" t="s">
        <v>98</v>
      </c>
      <c r="D24" s="57" t="s">
        <v>117</v>
      </c>
      <c r="E24" s="48">
        <v>1905000</v>
      </c>
      <c r="F24" s="57" t="s">
        <v>96</v>
      </c>
      <c r="G24" s="57" t="s">
        <v>116</v>
      </c>
      <c r="H24" s="49"/>
    </row>
    <row r="25" spans="1:25" ht="24" customHeight="1" x14ac:dyDescent="0.15">
      <c r="A25" s="56">
        <v>21</v>
      </c>
      <c r="B25" s="57" t="s">
        <v>77</v>
      </c>
      <c r="C25" s="57" t="s">
        <v>72</v>
      </c>
      <c r="D25" s="57" t="s">
        <v>55</v>
      </c>
      <c r="E25" s="48">
        <v>3000000</v>
      </c>
      <c r="F25" s="57" t="s">
        <v>118</v>
      </c>
      <c r="G25" s="57" t="s">
        <v>119</v>
      </c>
      <c r="H25" s="49"/>
    </row>
    <row r="26" spans="1:25" ht="24" customHeight="1" x14ac:dyDescent="0.15">
      <c r="A26" s="56">
        <v>22</v>
      </c>
      <c r="B26" s="57" t="s">
        <v>66</v>
      </c>
      <c r="C26" s="57" t="s">
        <v>85</v>
      </c>
      <c r="D26" s="57" t="s">
        <v>56</v>
      </c>
      <c r="E26" s="48">
        <v>39767250</v>
      </c>
      <c r="F26" s="57" t="s">
        <v>121</v>
      </c>
      <c r="G26" s="57" t="s">
        <v>122</v>
      </c>
      <c r="H26" s="49"/>
    </row>
    <row r="27" spans="1:25" ht="24" customHeight="1" x14ac:dyDescent="0.15">
      <c r="A27" s="56">
        <v>23</v>
      </c>
      <c r="B27" s="57" t="s">
        <v>77</v>
      </c>
      <c r="C27" s="57" t="s">
        <v>65</v>
      </c>
      <c r="D27" s="57" t="s">
        <v>124</v>
      </c>
      <c r="E27" s="48">
        <v>6900000</v>
      </c>
      <c r="F27" s="57" t="s">
        <v>120</v>
      </c>
      <c r="G27" s="57" t="s">
        <v>123</v>
      </c>
      <c r="H27" s="49"/>
    </row>
    <row r="28" spans="1:25" ht="24" customHeight="1" x14ac:dyDescent="0.15">
      <c r="A28" s="56">
        <v>24</v>
      </c>
      <c r="B28" s="57" t="s">
        <v>95</v>
      </c>
      <c r="C28" s="57" t="s">
        <v>65</v>
      </c>
      <c r="D28" s="57" t="s">
        <v>57</v>
      </c>
      <c r="E28" s="48">
        <v>9570000</v>
      </c>
      <c r="F28" s="57" t="s">
        <v>120</v>
      </c>
      <c r="G28" s="57" t="s">
        <v>127</v>
      </c>
      <c r="H28" s="49"/>
    </row>
    <row r="29" spans="1:25" ht="24" customHeight="1" x14ac:dyDescent="0.15">
      <c r="A29" s="56">
        <v>25</v>
      </c>
      <c r="B29" s="57" t="s">
        <v>66</v>
      </c>
      <c r="C29" s="57" t="s">
        <v>98</v>
      </c>
      <c r="D29" s="57" t="s">
        <v>58</v>
      </c>
      <c r="E29" s="48">
        <v>1500000</v>
      </c>
      <c r="F29" s="57" t="s">
        <v>129</v>
      </c>
      <c r="G29" s="57" t="s">
        <v>130</v>
      </c>
      <c r="H29" s="49"/>
    </row>
    <row r="30" spans="1:25" ht="24" customHeight="1" x14ac:dyDescent="0.15">
      <c r="A30" s="56">
        <v>26</v>
      </c>
      <c r="B30" s="57" t="s">
        <v>66</v>
      </c>
      <c r="C30" s="57" t="s">
        <v>98</v>
      </c>
      <c r="D30" s="57" t="s">
        <v>59</v>
      </c>
      <c r="E30" s="48">
        <v>1485000</v>
      </c>
      <c r="F30" s="57" t="s">
        <v>129</v>
      </c>
      <c r="G30" s="57" t="s">
        <v>131</v>
      </c>
      <c r="H30" s="49"/>
    </row>
    <row r="31" spans="1:25" ht="24" customHeight="1" x14ac:dyDescent="0.15">
      <c r="A31" s="56">
        <v>27</v>
      </c>
      <c r="B31" s="57" t="s">
        <v>77</v>
      </c>
      <c r="C31" s="57" t="s">
        <v>72</v>
      </c>
      <c r="D31" s="57" t="s">
        <v>60</v>
      </c>
      <c r="E31" s="48">
        <v>4200000</v>
      </c>
      <c r="F31" s="57" t="s">
        <v>134</v>
      </c>
      <c r="G31" s="57" t="s">
        <v>135</v>
      </c>
      <c r="H31" s="49"/>
    </row>
    <row r="32" spans="1:25" s="19" customFormat="1" ht="24" customHeight="1" x14ac:dyDescent="0.15">
      <c r="A32" s="56">
        <v>28</v>
      </c>
      <c r="B32" s="59" t="s">
        <v>66</v>
      </c>
      <c r="C32" s="59" t="s">
        <v>98</v>
      </c>
      <c r="D32" s="57" t="s">
        <v>61</v>
      </c>
      <c r="E32" s="48">
        <v>2430000</v>
      </c>
      <c r="F32" s="59" t="s">
        <v>137</v>
      </c>
      <c r="G32" s="59" t="s">
        <v>138</v>
      </c>
      <c r="H32" s="55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s="19" customFormat="1" ht="24" customHeight="1" x14ac:dyDescent="0.15">
      <c r="A33" s="56">
        <v>29</v>
      </c>
      <c r="B33" s="59" t="s">
        <v>77</v>
      </c>
      <c r="C33" s="59" t="s">
        <v>65</v>
      </c>
      <c r="D33" s="57" t="s">
        <v>62</v>
      </c>
      <c r="E33" s="48">
        <v>9372000</v>
      </c>
      <c r="F33" s="59" t="s">
        <v>137</v>
      </c>
      <c r="G33" s="59" t="s">
        <v>127</v>
      </c>
      <c r="H33" s="55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 s="19" customFormat="1" ht="24" customHeight="1" x14ac:dyDescent="0.15">
      <c r="A34" s="58">
        <v>30</v>
      </c>
      <c r="B34" s="59" t="s">
        <v>77</v>
      </c>
      <c r="C34" s="59" t="s">
        <v>72</v>
      </c>
      <c r="D34" s="59" t="s">
        <v>63</v>
      </c>
      <c r="E34" s="48">
        <v>1749000</v>
      </c>
      <c r="F34" s="59" t="s">
        <v>144</v>
      </c>
      <c r="G34" s="59" t="s">
        <v>156</v>
      </c>
      <c r="H34" s="55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s="19" customFormat="1" ht="24" customHeight="1" x14ac:dyDescent="0.15">
      <c r="A35" s="60"/>
      <c r="B35" s="61"/>
      <c r="C35" s="61"/>
      <c r="D35" s="62"/>
      <c r="E35" s="63"/>
      <c r="F35" s="61"/>
      <c r="G35" s="61"/>
      <c r="H35" s="64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s="19" customFormat="1" ht="24" customHeight="1" x14ac:dyDescent="0.15">
      <c r="A36" s="60"/>
      <c r="B36" s="61"/>
      <c r="C36" s="61"/>
      <c r="D36" s="62"/>
      <c r="E36" s="63"/>
      <c r="F36" s="61"/>
      <c r="G36" s="61"/>
      <c r="H36" s="64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s="19" customFormat="1" ht="24" customHeight="1" x14ac:dyDescent="0.15">
      <c r="A37" s="60"/>
      <c r="B37" s="61"/>
      <c r="C37" s="61"/>
      <c r="D37" s="62"/>
      <c r="E37" s="63"/>
      <c r="F37" s="61"/>
      <c r="G37" s="61"/>
      <c r="H37" s="64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s="19" customFormat="1" ht="24" customHeight="1" x14ac:dyDescent="0.15">
      <c r="A38" s="60"/>
      <c r="B38" s="61"/>
      <c r="C38" s="61"/>
      <c r="D38" s="62"/>
      <c r="E38" s="63"/>
      <c r="F38" s="61"/>
      <c r="G38" s="61"/>
      <c r="H38" s="64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s="19" customFormat="1" ht="24" customHeight="1" x14ac:dyDescent="0.15">
      <c r="A39" s="60"/>
      <c r="B39" s="61"/>
      <c r="C39" s="61"/>
      <c r="D39" s="62"/>
      <c r="E39" s="63"/>
      <c r="F39" s="61"/>
      <c r="G39" s="61"/>
      <c r="H39" s="64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s="19" customFormat="1" ht="24" customHeight="1" x14ac:dyDescent="0.15">
      <c r="A40" s="60"/>
      <c r="B40" s="61"/>
      <c r="C40" s="61"/>
      <c r="D40" s="62"/>
      <c r="E40" s="63"/>
      <c r="F40" s="61"/>
      <c r="G40" s="61"/>
      <c r="H40" s="64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s="19" customFormat="1" ht="24" customHeight="1" x14ac:dyDescent="0.15">
      <c r="A41" s="60"/>
      <c r="B41" s="61"/>
      <c r="C41" s="61"/>
      <c r="D41" s="62"/>
      <c r="E41" s="63"/>
      <c r="F41" s="61"/>
      <c r="G41" s="61"/>
      <c r="H41" s="64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 s="19" customFormat="1" ht="24" customHeight="1" x14ac:dyDescent="0.15">
      <c r="A42" s="60"/>
      <c r="B42" s="61"/>
      <c r="C42" s="61"/>
      <c r="D42" s="62"/>
      <c r="E42" s="63"/>
      <c r="F42" s="61"/>
      <c r="G42" s="61"/>
      <c r="H42" s="64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 s="19" customFormat="1" ht="24" customHeight="1" x14ac:dyDescent="0.15">
      <c r="A43" s="60"/>
      <c r="B43" s="61"/>
      <c r="C43" s="61"/>
      <c r="D43" s="62"/>
      <c r="E43" s="63"/>
      <c r="F43" s="61"/>
      <c r="G43" s="61"/>
      <c r="H43" s="64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  <row r="44" spans="1:25" s="19" customFormat="1" ht="24" customHeight="1" x14ac:dyDescent="0.15">
      <c r="A44" s="60"/>
      <c r="B44" s="61"/>
      <c r="C44" s="61"/>
      <c r="D44" s="62"/>
      <c r="E44" s="63"/>
      <c r="F44" s="61"/>
      <c r="G44" s="61"/>
      <c r="H44" s="64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1:25" s="19" customFormat="1" ht="24" customHeight="1" x14ac:dyDescent="0.15">
      <c r="A45" s="60"/>
      <c r="B45" s="61"/>
      <c r="C45" s="61"/>
      <c r="D45" s="62"/>
      <c r="E45" s="63"/>
      <c r="F45" s="61"/>
      <c r="G45" s="61"/>
      <c r="H45" s="64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</row>
    <row r="46" spans="1:25" s="19" customFormat="1" ht="24" customHeight="1" x14ac:dyDescent="0.15">
      <c r="A46" s="60"/>
      <c r="B46" s="61"/>
      <c r="C46" s="61"/>
      <c r="D46" s="62"/>
      <c r="E46" s="63"/>
      <c r="F46" s="61"/>
      <c r="G46" s="61"/>
      <c r="H46" s="64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</row>
    <row r="47" spans="1:25" s="19" customFormat="1" ht="24" customHeight="1" x14ac:dyDescent="0.15">
      <c r="A47" s="60"/>
      <c r="B47" s="61"/>
      <c r="C47" s="61"/>
      <c r="D47" s="62"/>
      <c r="E47" s="63"/>
      <c r="F47" s="61"/>
      <c r="G47" s="61"/>
      <c r="H47" s="64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</row>
    <row r="48" spans="1:25" s="19" customFormat="1" ht="24" customHeight="1" x14ac:dyDescent="0.15">
      <c r="A48" s="60"/>
      <c r="B48" s="61"/>
      <c r="C48" s="61"/>
      <c r="D48" s="62"/>
      <c r="E48" s="63"/>
      <c r="F48" s="61"/>
      <c r="G48" s="61"/>
      <c r="H48" s="64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</row>
    <row r="49" spans="1:25" s="19" customFormat="1" ht="24" customHeight="1" x14ac:dyDescent="0.15">
      <c r="A49" s="60"/>
      <c r="B49" s="61"/>
      <c r="C49" s="61"/>
      <c r="D49" s="62"/>
      <c r="E49" s="63"/>
      <c r="F49" s="61"/>
      <c r="G49" s="61"/>
      <c r="H49" s="64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</row>
    <row r="50" spans="1:25" s="19" customFormat="1" ht="24" customHeight="1" x14ac:dyDescent="0.15">
      <c r="A50" s="60"/>
      <c r="B50" s="61"/>
      <c r="C50" s="61"/>
      <c r="D50" s="62"/>
      <c r="E50" s="63"/>
      <c r="F50" s="61"/>
      <c r="G50" s="61"/>
      <c r="H50" s="64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</row>
    <row r="51" spans="1:25" s="19" customFormat="1" ht="24" customHeight="1" x14ac:dyDescent="0.15">
      <c r="A51" s="60"/>
      <c r="B51" s="61"/>
      <c r="C51" s="61"/>
      <c r="D51" s="62"/>
      <c r="E51" s="63"/>
      <c r="F51" s="61"/>
      <c r="G51" s="61"/>
      <c r="H51" s="64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</row>
    <row r="52" spans="1:25" s="19" customFormat="1" ht="24" customHeight="1" x14ac:dyDescent="0.15">
      <c r="A52" s="60"/>
      <c r="B52" s="61"/>
      <c r="C52" s="61"/>
      <c r="D52" s="62"/>
      <c r="E52" s="63"/>
      <c r="F52" s="61"/>
      <c r="G52" s="61"/>
      <c r="H52" s="64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</row>
    <row r="53" spans="1:25" s="19" customFormat="1" ht="24" customHeight="1" x14ac:dyDescent="0.15">
      <c r="A53" s="60"/>
      <c r="B53" s="61"/>
      <c r="C53" s="61"/>
      <c r="D53" s="62"/>
      <c r="E53" s="63"/>
      <c r="F53" s="61"/>
      <c r="G53" s="61"/>
      <c r="H53" s="64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</row>
    <row r="54" spans="1:25" s="19" customFormat="1" ht="24" customHeight="1" x14ac:dyDescent="0.15">
      <c r="A54" s="60"/>
      <c r="B54" s="61"/>
      <c r="C54" s="61"/>
      <c r="D54" s="62"/>
      <c r="E54" s="63"/>
      <c r="F54" s="61"/>
      <c r="G54" s="61"/>
      <c r="H54" s="64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</row>
    <row r="55" spans="1:25" s="19" customFormat="1" ht="24" customHeight="1" x14ac:dyDescent="0.15">
      <c r="A55" s="60"/>
      <c r="B55" s="61"/>
      <c r="C55" s="61"/>
      <c r="D55" s="62"/>
      <c r="E55" s="63"/>
      <c r="F55" s="61"/>
      <c r="G55" s="61"/>
      <c r="H55" s="64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</row>
    <row r="56" spans="1:25" s="19" customFormat="1" ht="24" customHeight="1" x14ac:dyDescent="0.15">
      <c r="A56" s="60"/>
      <c r="B56" s="61"/>
      <c r="C56" s="61"/>
      <c r="D56" s="62"/>
      <c r="E56" s="63"/>
      <c r="F56" s="61"/>
      <c r="G56" s="61"/>
      <c r="H56" s="64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</row>
    <row r="57" spans="1:25" s="19" customFormat="1" ht="24" customHeight="1" x14ac:dyDescent="0.15">
      <c r="A57" s="60"/>
      <c r="B57" s="61"/>
      <c r="C57" s="61"/>
      <c r="D57" s="62"/>
      <c r="E57" s="63"/>
      <c r="F57" s="61"/>
      <c r="G57" s="61"/>
      <c r="H57" s="64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</row>
    <row r="58" spans="1:25" s="19" customFormat="1" ht="24" customHeight="1" x14ac:dyDescent="0.15">
      <c r="A58" s="60"/>
      <c r="B58" s="61"/>
      <c r="C58" s="61"/>
      <c r="D58" s="62"/>
      <c r="E58" s="63"/>
      <c r="F58" s="61"/>
      <c r="G58" s="61"/>
      <c r="H58" s="64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</row>
    <row r="59" spans="1:25" s="19" customFormat="1" ht="24" customHeight="1" x14ac:dyDescent="0.15">
      <c r="A59" s="60"/>
      <c r="B59" s="61"/>
      <c r="C59" s="61"/>
      <c r="D59" s="62"/>
      <c r="E59" s="63"/>
      <c r="F59" s="61"/>
      <c r="G59" s="61"/>
      <c r="H59" s="64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</row>
    <row r="60" spans="1:25" s="19" customFormat="1" ht="24" customHeight="1" x14ac:dyDescent="0.15">
      <c r="A60" s="60"/>
      <c r="B60" s="61"/>
      <c r="C60" s="61"/>
      <c r="D60" s="62"/>
      <c r="E60" s="63"/>
      <c r="F60" s="61"/>
      <c r="G60" s="61"/>
      <c r="H60" s="64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</row>
    <row r="61" spans="1:25" s="19" customFormat="1" ht="24" customHeight="1" x14ac:dyDescent="0.15">
      <c r="A61" s="60"/>
      <c r="B61" s="61"/>
      <c r="C61" s="61"/>
      <c r="D61" s="62"/>
      <c r="E61" s="63"/>
      <c r="F61" s="61"/>
      <c r="G61" s="61"/>
      <c r="H61" s="64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</row>
    <row r="62" spans="1:25" s="19" customFormat="1" ht="24" customHeight="1" x14ac:dyDescent="0.15">
      <c r="A62" s="60"/>
      <c r="B62" s="61"/>
      <c r="C62" s="61"/>
      <c r="D62" s="62"/>
      <c r="E62" s="63"/>
      <c r="F62" s="61"/>
      <c r="G62" s="61"/>
      <c r="H62" s="64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</row>
    <row r="63" spans="1:25" s="19" customFormat="1" ht="24" customHeight="1" x14ac:dyDescent="0.15">
      <c r="A63" s="60"/>
      <c r="B63" s="61"/>
      <c r="C63" s="61"/>
      <c r="D63" s="62"/>
      <c r="E63" s="63"/>
      <c r="F63" s="61"/>
      <c r="G63" s="61"/>
      <c r="H63" s="64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</row>
    <row r="64" spans="1:25" s="19" customFormat="1" ht="24" customHeight="1" x14ac:dyDescent="0.15">
      <c r="A64" s="60"/>
      <c r="B64" s="61"/>
      <c r="C64" s="61"/>
      <c r="D64" s="62"/>
      <c r="E64" s="63"/>
      <c r="F64" s="61"/>
      <c r="G64" s="61"/>
      <c r="H64" s="64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</row>
    <row r="65" spans="1:25" s="19" customFormat="1" ht="24" customHeight="1" x14ac:dyDescent="0.15">
      <c r="A65" s="60"/>
      <c r="B65" s="61"/>
      <c r="C65" s="61"/>
      <c r="D65" s="62"/>
      <c r="E65" s="63"/>
      <c r="F65" s="61"/>
      <c r="G65" s="61"/>
      <c r="H65" s="64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</row>
    <row r="66" spans="1:25" s="19" customFormat="1" ht="24" customHeight="1" x14ac:dyDescent="0.15">
      <c r="A66" s="60"/>
      <c r="B66" s="61"/>
      <c r="C66" s="61"/>
      <c r="D66" s="62"/>
      <c r="E66" s="63"/>
      <c r="F66" s="61"/>
      <c r="G66" s="61"/>
      <c r="H66" s="64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</row>
    <row r="67" spans="1:25" s="19" customFormat="1" ht="24" customHeight="1" x14ac:dyDescent="0.15">
      <c r="A67" s="4"/>
      <c r="B67" s="4"/>
      <c r="C67" s="4"/>
      <c r="D67" s="3"/>
      <c r="E67" s="31"/>
      <c r="F67" s="4"/>
      <c r="G67" s="4"/>
      <c r="H67" s="12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</row>
    <row r="68" spans="1:25" s="19" customFormat="1" ht="24" customHeight="1" x14ac:dyDescent="0.15">
      <c r="A68" s="4"/>
      <c r="B68" s="4"/>
      <c r="C68" s="4"/>
      <c r="D68" s="3"/>
      <c r="E68" s="31"/>
      <c r="F68" s="4"/>
      <c r="G68" s="4"/>
      <c r="H68" s="12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</row>
    <row r="69" spans="1:25" s="19" customFormat="1" ht="24" customHeight="1" x14ac:dyDescent="0.15">
      <c r="A69" s="4"/>
      <c r="B69" s="4"/>
      <c r="C69" s="4"/>
      <c r="D69" s="3"/>
      <c r="E69" s="31"/>
      <c r="F69" s="4"/>
      <c r="G69" s="4"/>
      <c r="H69" s="12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</row>
    <row r="70" spans="1:25" s="19" customFormat="1" ht="24" customHeight="1" x14ac:dyDescent="0.15">
      <c r="A70" s="4"/>
      <c r="B70" s="4"/>
      <c r="C70" s="4"/>
      <c r="D70" s="3"/>
      <c r="E70" s="31"/>
      <c r="F70" s="4"/>
      <c r="G70" s="4"/>
      <c r="H70" s="12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</row>
    <row r="71" spans="1:25" s="19" customFormat="1" ht="24" customHeight="1" x14ac:dyDescent="0.15">
      <c r="A71" s="4"/>
      <c r="B71" s="4"/>
      <c r="C71" s="4"/>
      <c r="D71" s="3"/>
      <c r="E71" s="31"/>
      <c r="F71" s="4"/>
      <c r="G71" s="4"/>
      <c r="H71" s="12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</row>
    <row r="72" spans="1:25" s="19" customFormat="1" ht="24" customHeight="1" x14ac:dyDescent="0.15">
      <c r="A72" s="4"/>
      <c r="B72" s="4"/>
      <c r="C72" s="4"/>
      <c r="D72" s="3"/>
      <c r="E72" s="31"/>
      <c r="F72" s="4"/>
      <c r="G72" s="4"/>
      <c r="H72" s="12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</row>
    <row r="73" spans="1:25" s="19" customFormat="1" ht="24" customHeight="1" x14ac:dyDescent="0.15">
      <c r="A73" s="4"/>
      <c r="B73" s="4"/>
      <c r="C73" s="4"/>
      <c r="D73" s="3"/>
      <c r="E73" s="31"/>
      <c r="F73" s="4"/>
      <c r="G73" s="4"/>
      <c r="H73" s="12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</row>
    <row r="74" spans="1:25" s="19" customFormat="1" ht="24" customHeight="1" x14ac:dyDescent="0.15">
      <c r="A74" s="4"/>
      <c r="B74" s="4"/>
      <c r="C74" s="4"/>
      <c r="D74" s="3"/>
      <c r="E74" s="31"/>
      <c r="F74" s="4"/>
      <c r="G74" s="4"/>
      <c r="H74" s="12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</row>
    <row r="75" spans="1:25" s="19" customFormat="1" ht="24" customHeight="1" x14ac:dyDescent="0.15">
      <c r="A75" s="4"/>
      <c r="B75" s="4"/>
      <c r="C75" s="4"/>
      <c r="D75" s="3"/>
      <c r="E75" s="31"/>
      <c r="F75" s="4"/>
      <c r="G75" s="4"/>
      <c r="H75" s="12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3"/>
  <sheetViews>
    <sheetView zoomScale="85" zoomScaleNormal="85"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44">
        <v>1</v>
      </c>
      <c r="C2" s="45"/>
      <c r="D2" s="45"/>
      <c r="E2" s="46"/>
    </row>
    <row r="3" spans="1:5" ht="18.75" customHeight="1" x14ac:dyDescent="0.15">
      <c r="A3" s="42" t="s">
        <v>8</v>
      </c>
      <c r="B3" s="75" t="str">
        <f>'2026년 1분기'!D5</f>
        <v>2026년 욕지섬모노레일 전기설비 안전관리대행 용역 계약 체결</v>
      </c>
      <c r="C3" s="76"/>
      <c r="D3" s="76"/>
      <c r="E3" s="67"/>
    </row>
    <row r="4" spans="1:5" ht="18.75" x14ac:dyDescent="0.15">
      <c r="A4" s="42" t="s">
        <v>21</v>
      </c>
      <c r="B4" s="77">
        <v>6600000</v>
      </c>
      <c r="C4" s="78"/>
      <c r="D4" s="42" t="s">
        <v>17</v>
      </c>
      <c r="E4" s="34">
        <v>6240000</v>
      </c>
    </row>
    <row r="5" spans="1:5" ht="18.75" x14ac:dyDescent="0.15">
      <c r="A5" s="42" t="s">
        <v>9</v>
      </c>
      <c r="B5" s="79">
        <f>E4/B4</f>
        <v>0.94545454545454544</v>
      </c>
      <c r="C5" s="79"/>
      <c r="D5" s="42" t="s">
        <v>4</v>
      </c>
      <c r="E5" s="34">
        <v>6240000</v>
      </c>
    </row>
    <row r="6" spans="1:5" ht="18.75" x14ac:dyDescent="0.15">
      <c r="A6" s="42" t="s">
        <v>10</v>
      </c>
      <c r="B6" s="80" t="str">
        <f>'2026년 1분기'!F5</f>
        <v>2026. 1. 2.</v>
      </c>
      <c r="C6" s="74"/>
      <c r="D6" s="42" t="s">
        <v>23</v>
      </c>
      <c r="E6" s="23" t="s">
        <v>67</v>
      </c>
    </row>
    <row r="7" spans="1:5" ht="18.75" x14ac:dyDescent="0.15">
      <c r="A7" s="42" t="s">
        <v>11</v>
      </c>
      <c r="B7" s="74" t="s">
        <v>25</v>
      </c>
      <c r="C7" s="74"/>
      <c r="D7" s="42" t="s">
        <v>24</v>
      </c>
      <c r="E7" s="23" t="s">
        <v>69</v>
      </c>
    </row>
    <row r="8" spans="1:5" ht="18.75" x14ac:dyDescent="0.15">
      <c r="A8" s="42" t="s">
        <v>12</v>
      </c>
      <c r="B8" s="74" t="str">
        <f>'2026년 1분기'!B5</f>
        <v>용역</v>
      </c>
      <c r="C8" s="74"/>
      <c r="D8" s="42" t="s">
        <v>18</v>
      </c>
      <c r="E8" s="23" t="s">
        <v>69</v>
      </c>
    </row>
    <row r="9" spans="1:5" ht="18.75" x14ac:dyDescent="0.15">
      <c r="A9" s="65" t="s">
        <v>6</v>
      </c>
      <c r="B9" s="42" t="s">
        <v>13</v>
      </c>
      <c r="C9" s="42" t="s">
        <v>14</v>
      </c>
      <c r="D9" s="65" t="s">
        <v>15</v>
      </c>
      <c r="E9" s="65"/>
    </row>
    <row r="10" spans="1:5" ht="18.75" x14ac:dyDescent="0.15">
      <c r="A10" s="65"/>
      <c r="B10" s="47" t="str">
        <f>'2026년 1분기'!G5</f>
        <v>선우전기이엔지㈜</v>
      </c>
      <c r="C10" s="50" t="s">
        <v>158</v>
      </c>
      <c r="D10" s="66" t="s">
        <v>159</v>
      </c>
      <c r="E10" s="67"/>
    </row>
    <row r="11" spans="1:5" ht="18.75" customHeight="1" x14ac:dyDescent="0.15">
      <c r="A11" s="42" t="s">
        <v>19</v>
      </c>
      <c r="B11" s="68" t="s">
        <v>35</v>
      </c>
      <c r="C11" s="69"/>
      <c r="D11" s="69"/>
      <c r="E11" s="70"/>
    </row>
    <row r="12" spans="1:5" ht="18.75" x14ac:dyDescent="0.15">
      <c r="A12" s="22" t="s">
        <v>16</v>
      </c>
      <c r="B12" s="71" t="s">
        <v>141</v>
      </c>
      <c r="C12" s="72"/>
      <c r="D12" s="72"/>
      <c r="E12" s="73"/>
    </row>
    <row r="13" spans="1:5" x14ac:dyDescent="0.15">
      <c r="B13" t="s">
        <v>34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2</v>
      </c>
      <c r="C2" s="11"/>
      <c r="D2" s="11"/>
      <c r="E2" s="7"/>
    </row>
    <row r="3" spans="1:5" ht="18.75" customHeight="1" x14ac:dyDescent="0.15">
      <c r="A3" s="22" t="s">
        <v>8</v>
      </c>
      <c r="B3" s="85" t="str">
        <f>'2026년 1분기'!D6</f>
        <v>통영케이블카 상,하부정류장 전기안전관리 대행 계약 체결</v>
      </c>
      <c r="C3" s="72"/>
      <c r="D3" s="72"/>
      <c r="E3" s="73"/>
    </row>
    <row r="4" spans="1:5" ht="18.75" x14ac:dyDescent="0.15">
      <c r="A4" s="22" t="s">
        <v>21</v>
      </c>
      <c r="B4" s="77">
        <v>5400000</v>
      </c>
      <c r="C4" s="78"/>
      <c r="D4" s="41" t="s">
        <v>17</v>
      </c>
      <c r="E4" s="34">
        <v>5400000</v>
      </c>
    </row>
    <row r="5" spans="1:5" ht="18.75" x14ac:dyDescent="0.15">
      <c r="A5" s="22" t="s">
        <v>9</v>
      </c>
      <c r="B5" s="79">
        <f>E4/B4</f>
        <v>1</v>
      </c>
      <c r="C5" s="79"/>
      <c r="D5" s="41" t="s">
        <v>4</v>
      </c>
      <c r="E5" s="34">
        <f>E4</f>
        <v>5400000</v>
      </c>
    </row>
    <row r="6" spans="1:5" ht="18.75" x14ac:dyDescent="0.15">
      <c r="A6" s="22" t="s">
        <v>10</v>
      </c>
      <c r="B6" s="80" t="str">
        <f>'2026년 1분기'!F6</f>
        <v>2026. 1. 2.</v>
      </c>
      <c r="C6" s="74"/>
      <c r="D6" s="41" t="s">
        <v>23</v>
      </c>
      <c r="E6" s="23" t="s">
        <v>67</v>
      </c>
    </row>
    <row r="7" spans="1:5" ht="18.75" x14ac:dyDescent="0.15">
      <c r="A7" s="22" t="s">
        <v>11</v>
      </c>
      <c r="B7" s="74" t="s">
        <v>25</v>
      </c>
      <c r="C7" s="74"/>
      <c r="D7" s="41" t="s">
        <v>24</v>
      </c>
      <c r="E7" s="23" t="s">
        <v>69</v>
      </c>
    </row>
    <row r="8" spans="1:5" ht="18.75" x14ac:dyDescent="0.15">
      <c r="A8" s="22" t="s">
        <v>12</v>
      </c>
      <c r="B8" s="74" t="str">
        <f>'2026년 1분기'!B6</f>
        <v>용역</v>
      </c>
      <c r="C8" s="74"/>
      <c r="D8" s="41" t="s">
        <v>18</v>
      </c>
      <c r="E8" s="23" t="s">
        <v>69</v>
      </c>
    </row>
    <row r="9" spans="1:5" ht="18.75" x14ac:dyDescent="0.15">
      <c r="A9" s="81" t="s">
        <v>6</v>
      </c>
      <c r="B9" s="41" t="s">
        <v>13</v>
      </c>
      <c r="C9" s="41" t="s">
        <v>14</v>
      </c>
      <c r="D9" s="65" t="s">
        <v>15</v>
      </c>
      <c r="E9" s="65"/>
    </row>
    <row r="10" spans="1:5" ht="18.75" x14ac:dyDescent="0.15">
      <c r="A10" s="81"/>
      <c r="B10" s="15" t="s">
        <v>64</v>
      </c>
      <c r="C10" s="22" t="s">
        <v>158</v>
      </c>
      <c r="D10" s="71" t="s">
        <v>159</v>
      </c>
      <c r="E10" s="73"/>
    </row>
    <row r="11" spans="1:5" ht="18.75" customHeight="1" x14ac:dyDescent="0.15">
      <c r="A11" s="22" t="s">
        <v>19</v>
      </c>
      <c r="B11" s="82" t="s">
        <v>28</v>
      </c>
      <c r="C11" s="83"/>
      <c r="D11" s="83"/>
      <c r="E11" s="84"/>
    </row>
    <row r="12" spans="1:5" ht="18.75" x14ac:dyDescent="0.15">
      <c r="A12" s="22" t="s">
        <v>16</v>
      </c>
      <c r="B12" s="71" t="s">
        <v>142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3</v>
      </c>
      <c r="C2" s="11"/>
      <c r="D2" s="11"/>
      <c r="E2" s="7"/>
    </row>
    <row r="3" spans="1:5" ht="18.75" customHeight="1" x14ac:dyDescent="0.15">
      <c r="A3" s="22" t="s">
        <v>8</v>
      </c>
      <c r="B3" s="85" t="str">
        <f>'2026년 1분기'!D7</f>
        <v>디피랑 빔 프로젝터 6차 수리 계약 체결</v>
      </c>
      <c r="C3" s="72"/>
      <c r="D3" s="72"/>
      <c r="E3" s="73"/>
    </row>
    <row r="4" spans="1:5" ht="18.75" x14ac:dyDescent="0.15">
      <c r="A4" s="22" t="s">
        <v>21</v>
      </c>
      <c r="B4" s="77">
        <v>4800000</v>
      </c>
      <c r="C4" s="78"/>
      <c r="D4" s="41" t="s">
        <v>17</v>
      </c>
      <c r="E4" s="25">
        <v>4277230</v>
      </c>
    </row>
    <row r="5" spans="1:5" ht="18.75" x14ac:dyDescent="0.15">
      <c r="A5" s="22" t="s">
        <v>9</v>
      </c>
      <c r="B5" s="79">
        <f>E4/B4</f>
        <v>0.89108958333333332</v>
      </c>
      <c r="C5" s="79"/>
      <c r="D5" s="41" t="s">
        <v>4</v>
      </c>
      <c r="E5" s="34">
        <f>E4</f>
        <v>4277230</v>
      </c>
    </row>
    <row r="6" spans="1:5" ht="18.75" x14ac:dyDescent="0.15">
      <c r="A6" s="22" t="s">
        <v>10</v>
      </c>
      <c r="B6" s="80" t="s">
        <v>71</v>
      </c>
      <c r="C6" s="74"/>
      <c r="D6" s="41" t="s">
        <v>23</v>
      </c>
      <c r="E6" s="23" t="s">
        <v>71</v>
      </c>
    </row>
    <row r="7" spans="1:5" ht="18.75" x14ac:dyDescent="0.15">
      <c r="A7" s="22" t="s">
        <v>11</v>
      </c>
      <c r="B7" s="74" t="s">
        <v>25</v>
      </c>
      <c r="C7" s="74"/>
      <c r="D7" s="41" t="s">
        <v>24</v>
      </c>
      <c r="E7" s="23" t="s">
        <v>143</v>
      </c>
    </row>
    <row r="8" spans="1:5" ht="18.75" x14ac:dyDescent="0.15">
      <c r="A8" s="22" t="s">
        <v>12</v>
      </c>
      <c r="B8" s="74" t="str">
        <f>'2026년 1분기'!B7</f>
        <v>용역</v>
      </c>
      <c r="C8" s="74"/>
      <c r="D8" s="41" t="s">
        <v>18</v>
      </c>
      <c r="E8" s="43" t="s">
        <v>74</v>
      </c>
    </row>
    <row r="9" spans="1:5" ht="18.75" x14ac:dyDescent="0.15">
      <c r="A9" s="81" t="s">
        <v>6</v>
      </c>
      <c r="B9" s="22" t="s">
        <v>13</v>
      </c>
      <c r="C9" s="22" t="s">
        <v>14</v>
      </c>
      <c r="D9" s="81" t="s">
        <v>15</v>
      </c>
      <c r="E9" s="81"/>
    </row>
    <row r="10" spans="1:5" ht="18.75" x14ac:dyDescent="0.15">
      <c r="A10" s="81"/>
      <c r="B10" s="39" t="str">
        <f>'2026년 1분기'!G7</f>
        <v>컴앤아이티</v>
      </c>
      <c r="C10" s="22" t="s">
        <v>160</v>
      </c>
      <c r="D10" s="71" t="s">
        <v>161</v>
      </c>
      <c r="E10" s="73"/>
    </row>
    <row r="11" spans="1:5" ht="18.75" customHeight="1" x14ac:dyDescent="0.15">
      <c r="A11" s="22" t="s">
        <v>19</v>
      </c>
      <c r="B11" s="82" t="s">
        <v>28</v>
      </c>
      <c r="C11" s="83"/>
      <c r="D11" s="83"/>
      <c r="E11" s="84"/>
    </row>
    <row r="12" spans="1:5" ht="18.75" x14ac:dyDescent="0.15">
      <c r="A12" s="22" t="s">
        <v>16</v>
      </c>
      <c r="B12" s="71" t="s">
        <v>29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4</v>
      </c>
      <c r="C2" s="11"/>
      <c r="D2" s="11"/>
      <c r="E2" s="7"/>
    </row>
    <row r="3" spans="1:5" ht="18.75" customHeight="1" x14ac:dyDescent="0.15">
      <c r="A3" s="22" t="s">
        <v>8</v>
      </c>
      <c r="B3" s="75" t="str">
        <f>'2026년 1분기'!D8</f>
        <v>케이블카 개폐창문 가스실린더 구입 계약 체결</v>
      </c>
      <c r="C3" s="76"/>
      <c r="D3" s="76"/>
      <c r="E3" s="67"/>
    </row>
    <row r="4" spans="1:5" ht="18.75" x14ac:dyDescent="0.15">
      <c r="A4" s="22" t="s">
        <v>21</v>
      </c>
      <c r="B4" s="77">
        <v>7200000</v>
      </c>
      <c r="C4" s="78"/>
      <c r="D4" s="41" t="s">
        <v>17</v>
      </c>
      <c r="E4" s="34">
        <v>6600000</v>
      </c>
    </row>
    <row r="5" spans="1:5" ht="18.75" x14ac:dyDescent="0.15">
      <c r="A5" s="22" t="s">
        <v>9</v>
      </c>
      <c r="B5" s="79">
        <f>E4/B4</f>
        <v>0.91666666666666663</v>
      </c>
      <c r="C5" s="79"/>
      <c r="D5" s="41" t="s">
        <v>4</v>
      </c>
      <c r="E5" s="34">
        <f>E4</f>
        <v>6600000</v>
      </c>
    </row>
    <row r="6" spans="1:5" ht="18.75" x14ac:dyDescent="0.15">
      <c r="A6" s="22" t="s">
        <v>10</v>
      </c>
      <c r="B6" s="80" t="s">
        <v>75</v>
      </c>
      <c r="C6" s="74"/>
      <c r="D6" s="41" t="s">
        <v>23</v>
      </c>
      <c r="E6" s="23" t="s">
        <v>75</v>
      </c>
    </row>
    <row r="7" spans="1:5" ht="18.75" x14ac:dyDescent="0.15">
      <c r="A7" s="22" t="s">
        <v>11</v>
      </c>
      <c r="B7" s="74" t="s">
        <v>26</v>
      </c>
      <c r="C7" s="74"/>
      <c r="D7" s="41" t="s">
        <v>24</v>
      </c>
      <c r="E7" s="23" t="s">
        <v>144</v>
      </c>
    </row>
    <row r="8" spans="1:5" ht="18.75" x14ac:dyDescent="0.15">
      <c r="A8" s="22" t="s">
        <v>12</v>
      </c>
      <c r="B8" s="74" t="str">
        <f>'2026년 1분기'!B8</f>
        <v>물품</v>
      </c>
      <c r="C8" s="74"/>
      <c r="D8" s="41" t="s">
        <v>18</v>
      </c>
      <c r="E8" s="23" t="s">
        <v>78</v>
      </c>
    </row>
    <row r="9" spans="1:5" ht="18.75" x14ac:dyDescent="0.15">
      <c r="A9" s="81" t="s">
        <v>6</v>
      </c>
      <c r="B9" s="22" t="s">
        <v>13</v>
      </c>
      <c r="C9" s="22" t="s">
        <v>14</v>
      </c>
      <c r="D9" s="81" t="s">
        <v>15</v>
      </c>
      <c r="E9" s="81"/>
    </row>
    <row r="10" spans="1:5" ht="18.75" x14ac:dyDescent="0.15">
      <c r="A10" s="81"/>
      <c r="B10" s="15" t="str">
        <f>'2026년 1분기'!G8</f>
        <v>대현정공</v>
      </c>
      <c r="C10" s="22" t="s">
        <v>162</v>
      </c>
      <c r="D10" s="71" t="s">
        <v>163</v>
      </c>
      <c r="E10" s="73"/>
    </row>
    <row r="11" spans="1:5" ht="18.75" customHeight="1" x14ac:dyDescent="0.15">
      <c r="A11" s="22" t="s">
        <v>19</v>
      </c>
      <c r="B11" s="82" t="s">
        <v>28</v>
      </c>
      <c r="C11" s="83"/>
      <c r="D11" s="83"/>
      <c r="E11" s="84"/>
    </row>
    <row r="12" spans="1:5" ht="18.75" x14ac:dyDescent="0.15">
      <c r="A12" s="22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5</v>
      </c>
      <c r="C2" s="11"/>
      <c r="D2" s="11"/>
      <c r="E2" s="7"/>
    </row>
    <row r="3" spans="1:5" ht="18.75" customHeight="1" x14ac:dyDescent="0.15">
      <c r="A3" s="22" t="s">
        <v>8</v>
      </c>
      <c r="B3" s="85" t="str">
        <f>'2026년 1분기'!D9</f>
        <v>케이블카 유압호스 구입 계약 체결</v>
      </c>
      <c r="C3" s="72"/>
      <c r="D3" s="72"/>
      <c r="E3" s="73"/>
    </row>
    <row r="4" spans="1:5" ht="18.75" x14ac:dyDescent="0.15">
      <c r="A4" s="22" t="s">
        <v>21</v>
      </c>
      <c r="B4" s="77">
        <v>3865000</v>
      </c>
      <c r="C4" s="78"/>
      <c r="D4" s="41" t="s">
        <v>17</v>
      </c>
      <c r="E4" s="34">
        <v>3519890</v>
      </c>
    </row>
    <row r="5" spans="1:5" ht="18.75" x14ac:dyDescent="0.15">
      <c r="A5" s="22" t="s">
        <v>9</v>
      </c>
      <c r="B5" s="79">
        <f>E4/B4</f>
        <v>0.9107089262613195</v>
      </c>
      <c r="C5" s="79"/>
      <c r="D5" s="41" t="s">
        <v>4</v>
      </c>
      <c r="E5" s="34">
        <f>E4</f>
        <v>3519890</v>
      </c>
    </row>
    <row r="6" spans="1:5" ht="18.75" x14ac:dyDescent="0.15">
      <c r="A6" s="22" t="s">
        <v>10</v>
      </c>
      <c r="B6" s="80" t="s">
        <v>75</v>
      </c>
      <c r="C6" s="74"/>
      <c r="D6" s="41" t="s">
        <v>23</v>
      </c>
      <c r="E6" s="23" t="s">
        <v>75</v>
      </c>
    </row>
    <row r="7" spans="1:5" ht="18.75" x14ac:dyDescent="0.15">
      <c r="A7" s="22" t="s">
        <v>11</v>
      </c>
      <c r="B7" s="74" t="s">
        <v>26</v>
      </c>
      <c r="C7" s="74"/>
      <c r="D7" s="41" t="s">
        <v>24</v>
      </c>
      <c r="E7" s="23" t="s">
        <v>107</v>
      </c>
    </row>
    <row r="8" spans="1:5" ht="18.75" x14ac:dyDescent="0.15">
      <c r="A8" s="22" t="s">
        <v>12</v>
      </c>
      <c r="B8" s="74" t="str">
        <f>'2026년 1분기'!B9</f>
        <v>물품</v>
      </c>
      <c r="C8" s="74"/>
      <c r="D8" s="41" t="s">
        <v>18</v>
      </c>
      <c r="E8" s="23" t="s">
        <v>80</v>
      </c>
    </row>
    <row r="9" spans="1:5" ht="18.75" x14ac:dyDescent="0.15">
      <c r="A9" s="81" t="s">
        <v>6</v>
      </c>
      <c r="B9" s="22" t="s">
        <v>13</v>
      </c>
      <c r="C9" s="22" t="s">
        <v>14</v>
      </c>
      <c r="D9" s="81" t="s">
        <v>15</v>
      </c>
      <c r="E9" s="81"/>
    </row>
    <row r="10" spans="1:5" ht="18.75" x14ac:dyDescent="0.15">
      <c r="A10" s="81"/>
      <c r="B10" s="21" t="s">
        <v>79</v>
      </c>
      <c r="C10" s="22" t="s">
        <v>164</v>
      </c>
      <c r="D10" s="71" t="s">
        <v>165</v>
      </c>
      <c r="E10" s="73"/>
    </row>
    <row r="11" spans="1:5" ht="18.75" customHeight="1" x14ac:dyDescent="0.15">
      <c r="A11" s="22" t="s">
        <v>19</v>
      </c>
      <c r="B11" s="82" t="s">
        <v>28</v>
      </c>
      <c r="C11" s="83"/>
      <c r="D11" s="83"/>
      <c r="E11" s="84"/>
    </row>
    <row r="12" spans="1:5" ht="18.75" x14ac:dyDescent="0.15">
      <c r="A12" s="22" t="s">
        <v>16</v>
      </c>
      <c r="B12" s="86" t="s">
        <v>22</v>
      </c>
      <c r="C12" s="87"/>
      <c r="D12" s="87"/>
      <c r="E12" s="8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6</v>
      </c>
      <c r="C2" s="11"/>
      <c r="D2" s="11"/>
      <c r="E2" s="7"/>
    </row>
    <row r="3" spans="1:5" ht="18.75" customHeight="1" x14ac:dyDescent="0.15">
      <c r="A3" s="22" t="s">
        <v>8</v>
      </c>
      <c r="B3" s="85" t="str">
        <f>'2026년 1분기'!D10</f>
        <v>통영케이블카 승강기 점검보수 용역 계약 체결</v>
      </c>
      <c r="C3" s="72"/>
      <c r="D3" s="72"/>
      <c r="E3" s="73"/>
    </row>
    <row r="4" spans="1:5" ht="18.75" x14ac:dyDescent="0.15">
      <c r="A4" s="41" t="s">
        <v>21</v>
      </c>
      <c r="B4" s="77">
        <v>3960000</v>
      </c>
      <c r="C4" s="78"/>
      <c r="D4" s="41" t="s">
        <v>17</v>
      </c>
      <c r="E4" s="34">
        <v>3960000</v>
      </c>
    </row>
    <row r="5" spans="1:5" ht="18.75" x14ac:dyDescent="0.15">
      <c r="A5" s="41" t="s">
        <v>9</v>
      </c>
      <c r="B5" s="79">
        <f>E4/B4</f>
        <v>1</v>
      </c>
      <c r="C5" s="79"/>
      <c r="D5" s="41" t="s">
        <v>4</v>
      </c>
      <c r="E5" s="34">
        <f>E4</f>
        <v>3960000</v>
      </c>
    </row>
    <row r="6" spans="1:5" ht="18.75" x14ac:dyDescent="0.15">
      <c r="A6" s="41" t="s">
        <v>10</v>
      </c>
      <c r="B6" s="80" t="s">
        <v>75</v>
      </c>
      <c r="C6" s="74"/>
      <c r="D6" s="41" t="s">
        <v>23</v>
      </c>
      <c r="E6" s="23" t="s">
        <v>67</v>
      </c>
    </row>
    <row r="7" spans="1:5" ht="18.75" x14ac:dyDescent="0.15">
      <c r="A7" s="41" t="s">
        <v>11</v>
      </c>
      <c r="B7" s="74" t="s">
        <v>26</v>
      </c>
      <c r="C7" s="74"/>
      <c r="D7" s="41" t="s">
        <v>24</v>
      </c>
      <c r="E7" s="23" t="s">
        <v>69</v>
      </c>
    </row>
    <row r="8" spans="1:5" ht="18.75" x14ac:dyDescent="0.15">
      <c r="A8" s="41" t="s">
        <v>12</v>
      </c>
      <c r="B8" s="74" t="str">
        <f>'2026년 1분기'!B10</f>
        <v>용역</v>
      </c>
      <c r="C8" s="74"/>
      <c r="D8" s="41" t="s">
        <v>18</v>
      </c>
      <c r="E8" s="23" t="s">
        <v>69</v>
      </c>
    </row>
    <row r="9" spans="1:5" ht="18.75" x14ac:dyDescent="0.15">
      <c r="A9" s="81" t="s">
        <v>6</v>
      </c>
      <c r="B9" s="22" t="s">
        <v>13</v>
      </c>
      <c r="C9" s="22" t="s">
        <v>14</v>
      </c>
      <c r="D9" s="81" t="s">
        <v>15</v>
      </c>
      <c r="E9" s="81"/>
    </row>
    <row r="10" spans="1:5" ht="18.75" x14ac:dyDescent="0.15">
      <c r="A10" s="81"/>
      <c r="B10" s="15" t="s">
        <v>81</v>
      </c>
      <c r="C10" s="22" t="s">
        <v>166</v>
      </c>
      <c r="D10" s="71" t="s">
        <v>167</v>
      </c>
      <c r="E10" s="73"/>
    </row>
    <row r="11" spans="1:5" ht="18.75" customHeight="1" x14ac:dyDescent="0.15">
      <c r="A11" s="22" t="s">
        <v>19</v>
      </c>
      <c r="B11" s="82" t="s">
        <v>28</v>
      </c>
      <c r="C11" s="83"/>
      <c r="D11" s="83"/>
      <c r="E11" s="84"/>
    </row>
    <row r="12" spans="1:5" ht="18.75" x14ac:dyDescent="0.15">
      <c r="A12" s="22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7</v>
      </c>
      <c r="C2" s="11"/>
      <c r="D2" s="11"/>
      <c r="E2" s="7"/>
    </row>
    <row r="3" spans="1:5" ht="18.75" customHeight="1" x14ac:dyDescent="0.15">
      <c r="A3" s="22" t="s">
        <v>8</v>
      </c>
      <c r="B3" s="85" t="str">
        <f>'2026년 1분기'!D11</f>
        <v>케이블카 수삭륜/안내륜 고무라이너 구입 계약 체결</v>
      </c>
      <c r="C3" s="72"/>
      <c r="D3" s="72"/>
      <c r="E3" s="73"/>
    </row>
    <row r="4" spans="1:5" ht="18.75" x14ac:dyDescent="0.15">
      <c r="A4" s="22" t="s">
        <v>21</v>
      </c>
      <c r="B4" s="77">
        <v>9875000</v>
      </c>
      <c r="C4" s="78"/>
      <c r="D4" s="41" t="s">
        <v>17</v>
      </c>
      <c r="E4" s="34">
        <f>'2026년 1분기'!E11</f>
        <v>9537000</v>
      </c>
    </row>
    <row r="5" spans="1:5" ht="18.75" x14ac:dyDescent="0.15">
      <c r="A5" s="22" t="s">
        <v>9</v>
      </c>
      <c r="B5" s="79">
        <f>E4/B4</f>
        <v>0.96577215189873422</v>
      </c>
      <c r="C5" s="79"/>
      <c r="D5" s="41" t="s">
        <v>4</v>
      </c>
      <c r="E5" s="34">
        <f>E4</f>
        <v>9537000</v>
      </c>
    </row>
    <row r="6" spans="1:5" ht="18.75" x14ac:dyDescent="0.15">
      <c r="A6" s="22" t="s">
        <v>10</v>
      </c>
      <c r="B6" s="80" t="s">
        <v>80</v>
      </c>
      <c r="C6" s="74"/>
      <c r="D6" s="41" t="s">
        <v>23</v>
      </c>
      <c r="E6" s="23" t="s">
        <v>80</v>
      </c>
    </row>
    <row r="7" spans="1:5" ht="18.75" x14ac:dyDescent="0.15">
      <c r="A7" s="22" t="s">
        <v>11</v>
      </c>
      <c r="B7" s="74" t="s">
        <v>26</v>
      </c>
      <c r="C7" s="74"/>
      <c r="D7" s="41" t="s">
        <v>24</v>
      </c>
      <c r="E7" s="23" t="s">
        <v>144</v>
      </c>
    </row>
    <row r="8" spans="1:5" ht="18.75" x14ac:dyDescent="0.15">
      <c r="A8" s="22" t="s">
        <v>12</v>
      </c>
      <c r="B8" s="74" t="str">
        <f>'2026년 1분기'!B11</f>
        <v>물품</v>
      </c>
      <c r="C8" s="74"/>
      <c r="D8" s="41" t="s">
        <v>18</v>
      </c>
      <c r="E8" s="23" t="s">
        <v>83</v>
      </c>
    </row>
    <row r="9" spans="1:5" ht="18.75" x14ac:dyDescent="0.15">
      <c r="A9" s="81" t="s">
        <v>6</v>
      </c>
      <c r="B9" s="22" t="s">
        <v>13</v>
      </c>
      <c r="C9" s="22" t="s">
        <v>14</v>
      </c>
      <c r="D9" s="81" t="s">
        <v>15</v>
      </c>
      <c r="E9" s="81"/>
    </row>
    <row r="10" spans="1:5" ht="18.75" x14ac:dyDescent="0.15">
      <c r="A10" s="81"/>
      <c r="B10" s="15" t="str">
        <f>'2026년 1분기'!G11</f>
        <v>부광고무산업사</v>
      </c>
      <c r="C10" s="22" t="s">
        <v>168</v>
      </c>
      <c r="D10" s="71" t="s">
        <v>169</v>
      </c>
      <c r="E10" s="73"/>
    </row>
    <row r="11" spans="1:5" ht="18.75" customHeight="1" x14ac:dyDescent="0.15">
      <c r="A11" s="22" t="s">
        <v>19</v>
      </c>
      <c r="B11" s="82" t="s">
        <v>28</v>
      </c>
      <c r="C11" s="83"/>
      <c r="D11" s="83"/>
      <c r="E11" s="84"/>
    </row>
    <row r="12" spans="1:5" ht="18.75" x14ac:dyDescent="0.15">
      <c r="A12" s="22" t="s">
        <v>16</v>
      </c>
      <c r="B12" s="71" t="s">
        <v>32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8</v>
      </c>
      <c r="C2" s="11"/>
      <c r="D2" s="11"/>
      <c r="E2" s="7"/>
    </row>
    <row r="3" spans="1:5" ht="18.75" customHeight="1" x14ac:dyDescent="0.15">
      <c r="A3" s="22" t="s">
        <v>8</v>
      </c>
      <c r="B3" s="85" t="str">
        <f>'2026년 1분기'!D12</f>
        <v>케이블카 하부역사 대나무 숲 와이어 설치 공사 계약 체결</v>
      </c>
      <c r="C3" s="72"/>
      <c r="D3" s="72"/>
      <c r="E3" s="73"/>
    </row>
    <row r="4" spans="1:5" ht="18.75" x14ac:dyDescent="0.15">
      <c r="A4" s="22" t="s">
        <v>21</v>
      </c>
      <c r="B4" s="77">
        <v>4888900</v>
      </c>
      <c r="C4" s="78"/>
      <c r="D4" s="41" t="s">
        <v>17</v>
      </c>
      <c r="E4" s="34">
        <f>'2026년 1분기'!E12</f>
        <v>4400000</v>
      </c>
    </row>
    <row r="5" spans="1:5" ht="18.75" x14ac:dyDescent="0.15">
      <c r="A5" s="22" t="s">
        <v>9</v>
      </c>
      <c r="B5" s="79">
        <f>E4/B4</f>
        <v>0.89999795455010334</v>
      </c>
      <c r="C5" s="79"/>
      <c r="D5" s="41" t="s">
        <v>4</v>
      </c>
      <c r="E5" s="34">
        <f>E4</f>
        <v>4400000</v>
      </c>
    </row>
    <row r="6" spans="1:5" ht="18.75" x14ac:dyDescent="0.15">
      <c r="A6" s="22" t="s">
        <v>10</v>
      </c>
      <c r="B6" s="80" t="str">
        <f>'2026년 1분기'!F12</f>
        <v>2026. 2. 5.</v>
      </c>
      <c r="C6" s="74"/>
      <c r="D6" s="41" t="s">
        <v>23</v>
      </c>
      <c r="E6" s="23" t="s">
        <v>87</v>
      </c>
    </row>
    <row r="7" spans="1:5" ht="18.75" x14ac:dyDescent="0.15">
      <c r="A7" s="22" t="s">
        <v>11</v>
      </c>
      <c r="B7" s="74" t="s">
        <v>26</v>
      </c>
      <c r="C7" s="74"/>
      <c r="D7" s="41" t="s">
        <v>24</v>
      </c>
      <c r="E7" s="23" t="s">
        <v>145</v>
      </c>
    </row>
    <row r="8" spans="1:5" ht="18.75" x14ac:dyDescent="0.15">
      <c r="A8" s="22" t="s">
        <v>12</v>
      </c>
      <c r="B8" s="74" t="str">
        <f>'2026년 1분기'!B12</f>
        <v>공사</v>
      </c>
      <c r="C8" s="74"/>
      <c r="D8" s="41" t="s">
        <v>18</v>
      </c>
      <c r="E8" s="23" t="s">
        <v>88</v>
      </c>
    </row>
    <row r="9" spans="1:5" ht="18.75" x14ac:dyDescent="0.15">
      <c r="A9" s="81" t="s">
        <v>6</v>
      </c>
      <c r="B9" s="22" t="s">
        <v>13</v>
      </c>
      <c r="C9" s="22" t="s">
        <v>14</v>
      </c>
      <c r="D9" s="81" t="s">
        <v>15</v>
      </c>
      <c r="E9" s="81"/>
    </row>
    <row r="10" spans="1:5" ht="18.75" x14ac:dyDescent="0.15">
      <c r="A10" s="81"/>
      <c r="B10" s="21" t="str">
        <f>'2026년 1분기'!G12</f>
        <v>㈜도담</v>
      </c>
      <c r="C10" s="22" t="s">
        <v>170</v>
      </c>
      <c r="D10" s="71" t="s">
        <v>171</v>
      </c>
      <c r="E10" s="73"/>
    </row>
    <row r="11" spans="1:5" ht="18.75" customHeight="1" x14ac:dyDescent="0.15">
      <c r="A11" s="22" t="s">
        <v>19</v>
      </c>
      <c r="B11" s="82" t="s">
        <v>28</v>
      </c>
      <c r="C11" s="83"/>
      <c r="D11" s="83"/>
      <c r="E11" s="84"/>
    </row>
    <row r="12" spans="1:5" ht="18.75" x14ac:dyDescent="0.15">
      <c r="A12" s="22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1E70-8E08-4ABB-A23E-2DC1B767708B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0" t="s">
        <v>1</v>
      </c>
      <c r="B2" s="8">
        <v>9</v>
      </c>
      <c r="C2" s="11"/>
      <c r="D2" s="11"/>
      <c r="E2" s="7"/>
    </row>
    <row r="3" spans="1:5" ht="18.75" customHeight="1" x14ac:dyDescent="0.15">
      <c r="A3" s="30" t="s">
        <v>8</v>
      </c>
      <c r="B3" s="85" t="str">
        <f>'2026년 1분기'!D13</f>
        <v>상부역사 스카이워크 지붕 패널 교체공사 계약 체결</v>
      </c>
      <c r="C3" s="72"/>
      <c r="D3" s="72"/>
      <c r="E3" s="73"/>
    </row>
    <row r="4" spans="1:5" ht="18.75" x14ac:dyDescent="0.15">
      <c r="A4" s="30" t="s">
        <v>21</v>
      </c>
      <c r="B4" s="77">
        <v>8478400</v>
      </c>
      <c r="C4" s="78"/>
      <c r="D4" s="41" t="s">
        <v>17</v>
      </c>
      <c r="E4" s="34">
        <f>'2026년 1분기'!E13</f>
        <v>7653000</v>
      </c>
    </row>
    <row r="5" spans="1:5" ht="18.75" x14ac:dyDescent="0.15">
      <c r="A5" s="30" t="s">
        <v>9</v>
      </c>
      <c r="B5" s="79">
        <f>E4/B4</f>
        <v>0.9026467257973203</v>
      </c>
      <c r="C5" s="79"/>
      <c r="D5" s="41" t="s">
        <v>4</v>
      </c>
      <c r="E5" s="34">
        <f>E4</f>
        <v>7653000</v>
      </c>
    </row>
    <row r="6" spans="1:5" ht="18.75" x14ac:dyDescent="0.15">
      <c r="A6" s="30" t="s">
        <v>10</v>
      </c>
      <c r="B6" s="80" t="str">
        <f>'2026년 1분기'!F13</f>
        <v>2026. 3. 5.</v>
      </c>
      <c r="C6" s="74"/>
      <c r="D6" s="41" t="s">
        <v>23</v>
      </c>
      <c r="E6" s="23" t="s">
        <v>91</v>
      </c>
    </row>
    <row r="7" spans="1:5" ht="18.75" x14ac:dyDescent="0.15">
      <c r="A7" s="30" t="s">
        <v>11</v>
      </c>
      <c r="B7" s="74" t="s">
        <v>25</v>
      </c>
      <c r="C7" s="74"/>
      <c r="D7" s="41" t="s">
        <v>24</v>
      </c>
      <c r="E7" s="23" t="s">
        <v>146</v>
      </c>
    </row>
    <row r="8" spans="1:5" ht="18.75" x14ac:dyDescent="0.15">
      <c r="A8" s="30" t="s">
        <v>12</v>
      </c>
      <c r="B8" s="74" t="str">
        <f>'2026년 1분기'!B13</f>
        <v>공사</v>
      </c>
      <c r="C8" s="74"/>
      <c r="D8" s="41" t="s">
        <v>18</v>
      </c>
      <c r="E8" s="23" t="s">
        <v>92</v>
      </c>
    </row>
    <row r="9" spans="1:5" ht="18.75" x14ac:dyDescent="0.15">
      <c r="A9" s="81" t="s">
        <v>6</v>
      </c>
      <c r="B9" s="41" t="s">
        <v>13</v>
      </c>
      <c r="C9" s="41" t="s">
        <v>14</v>
      </c>
      <c r="D9" s="65" t="s">
        <v>15</v>
      </c>
      <c r="E9" s="65"/>
    </row>
    <row r="10" spans="1:5" ht="18.75" x14ac:dyDescent="0.15">
      <c r="A10" s="81"/>
      <c r="B10" s="21" t="str">
        <f>'2026년 1분기'!G13</f>
        <v>㈜우승</v>
      </c>
      <c r="C10" s="30" t="s">
        <v>172</v>
      </c>
      <c r="D10" s="71" t="s">
        <v>173</v>
      </c>
      <c r="E10" s="73"/>
    </row>
    <row r="11" spans="1:5" ht="18.75" customHeight="1" x14ac:dyDescent="0.15">
      <c r="A11" s="30" t="s">
        <v>19</v>
      </c>
      <c r="B11" s="82" t="s">
        <v>28</v>
      </c>
      <c r="C11" s="83"/>
      <c r="D11" s="83"/>
      <c r="E11" s="84"/>
    </row>
    <row r="12" spans="1:5" ht="18.75" x14ac:dyDescent="0.15">
      <c r="A12" s="30" t="s">
        <v>16</v>
      </c>
      <c r="B12" s="71" t="s">
        <v>22</v>
      </c>
      <c r="C12" s="72"/>
      <c r="D12" s="72"/>
      <c r="E12" s="73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DC15-5973-48CC-995A-84C79BF38BC5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7" t="s">
        <v>1</v>
      </c>
      <c r="B2" s="8">
        <v>10</v>
      </c>
      <c r="C2" s="11"/>
      <c r="D2" s="11"/>
      <c r="E2" s="7"/>
    </row>
    <row r="3" spans="1:5" ht="18.75" customHeight="1" x14ac:dyDescent="0.15">
      <c r="A3" s="27" t="s">
        <v>8</v>
      </c>
      <c r="B3" s="85" t="str">
        <f>'2026년 1분기'!D14</f>
        <v>본부 사무실 냉난방기 구입 및 설치 계약 체결</v>
      </c>
      <c r="C3" s="72"/>
      <c r="D3" s="72"/>
      <c r="E3" s="73"/>
    </row>
    <row r="4" spans="1:5" ht="18.75" x14ac:dyDescent="0.15">
      <c r="A4" s="27" t="s">
        <v>21</v>
      </c>
      <c r="B4" s="77">
        <v>3000000</v>
      </c>
      <c r="C4" s="78"/>
      <c r="D4" s="41" t="s">
        <v>17</v>
      </c>
      <c r="E4" s="34">
        <f>'2026년 1분기'!E14</f>
        <v>2970000</v>
      </c>
    </row>
    <row r="5" spans="1:5" ht="18.75" x14ac:dyDescent="0.15">
      <c r="A5" s="27" t="s">
        <v>9</v>
      </c>
      <c r="B5" s="79">
        <f>E4/B4</f>
        <v>0.99</v>
      </c>
      <c r="C5" s="79"/>
      <c r="D5" s="41" t="s">
        <v>4</v>
      </c>
      <c r="E5" s="34">
        <f>E4</f>
        <v>2970000</v>
      </c>
    </row>
    <row r="6" spans="1:5" ht="18.75" x14ac:dyDescent="0.15">
      <c r="A6" s="27" t="s">
        <v>10</v>
      </c>
      <c r="B6" s="80" t="str">
        <f>'2026년 1분기'!F14</f>
        <v>2026. 2. 2.</v>
      </c>
      <c r="C6" s="74"/>
      <c r="D6" s="41" t="s">
        <v>23</v>
      </c>
      <c r="E6" s="23" t="s">
        <v>74</v>
      </c>
    </row>
    <row r="7" spans="1:5" ht="18.75" x14ac:dyDescent="0.15">
      <c r="A7" s="27" t="s">
        <v>11</v>
      </c>
      <c r="B7" s="74" t="s">
        <v>25</v>
      </c>
      <c r="C7" s="74"/>
      <c r="D7" s="41" t="s">
        <v>24</v>
      </c>
      <c r="E7" s="23" t="s">
        <v>87</v>
      </c>
    </row>
    <row r="8" spans="1:5" ht="18.75" x14ac:dyDescent="0.15">
      <c r="A8" s="27" t="s">
        <v>12</v>
      </c>
      <c r="B8" s="74" t="str">
        <f>'2026년 1분기'!B14</f>
        <v>물품</v>
      </c>
      <c r="C8" s="74"/>
      <c r="D8" s="41" t="s">
        <v>18</v>
      </c>
      <c r="E8" s="23" t="s">
        <v>87</v>
      </c>
    </row>
    <row r="9" spans="1:5" ht="18.75" x14ac:dyDescent="0.15">
      <c r="A9" s="81" t="s">
        <v>6</v>
      </c>
      <c r="B9" s="38" t="s">
        <v>13</v>
      </c>
      <c r="C9" s="38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1분기'!G14</f>
        <v>주영시스템에어컨</v>
      </c>
      <c r="C10" s="38" t="s">
        <v>174</v>
      </c>
      <c r="D10" s="66" t="s">
        <v>175</v>
      </c>
      <c r="E10" s="67"/>
    </row>
    <row r="11" spans="1:5" ht="18.75" customHeight="1" x14ac:dyDescent="0.15">
      <c r="A11" s="27" t="s">
        <v>19</v>
      </c>
      <c r="B11" s="82" t="s">
        <v>28</v>
      </c>
      <c r="C11" s="83"/>
      <c r="D11" s="83"/>
      <c r="E11" s="84"/>
    </row>
    <row r="12" spans="1:5" ht="18.75" x14ac:dyDescent="0.15">
      <c r="A12" s="27" t="s">
        <v>16</v>
      </c>
      <c r="B12" s="71" t="s">
        <v>30</v>
      </c>
      <c r="C12" s="72"/>
      <c r="D12" s="72"/>
      <c r="E12" s="73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FD7F-D258-4CD9-AA0C-50DFD3EDB81E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0" t="s">
        <v>1</v>
      </c>
      <c r="B2" s="8">
        <v>11</v>
      </c>
      <c r="C2" s="11"/>
      <c r="D2" s="11"/>
      <c r="E2" s="7"/>
    </row>
    <row r="3" spans="1:5" ht="18.75" customHeight="1" x14ac:dyDescent="0.15">
      <c r="A3" s="30" t="s">
        <v>8</v>
      </c>
      <c r="B3" s="89" t="str">
        <f>'2026년 1분기'!D15</f>
        <v>어드벤처타워 안전헬멧 구입 계약 체결</v>
      </c>
      <c r="C3" s="72"/>
      <c r="D3" s="72"/>
      <c r="E3" s="73"/>
    </row>
    <row r="4" spans="1:5" ht="18.75" x14ac:dyDescent="0.15">
      <c r="A4" s="30" t="s">
        <v>21</v>
      </c>
      <c r="B4" s="77">
        <v>7499700</v>
      </c>
      <c r="C4" s="78"/>
      <c r="D4" s="41" t="s">
        <v>17</v>
      </c>
      <c r="E4" s="34">
        <f>'2026년 1분기'!E15</f>
        <v>7436000</v>
      </c>
    </row>
    <row r="5" spans="1:5" ht="18.75" x14ac:dyDescent="0.15">
      <c r="A5" s="30" t="s">
        <v>9</v>
      </c>
      <c r="B5" s="79">
        <f>E4/B4</f>
        <v>0.9915063269197435</v>
      </c>
      <c r="C5" s="79"/>
      <c r="D5" s="41" t="s">
        <v>4</v>
      </c>
      <c r="E5" s="34">
        <f>E4</f>
        <v>7436000</v>
      </c>
    </row>
    <row r="6" spans="1:5" ht="18.75" x14ac:dyDescent="0.15">
      <c r="A6" s="30" t="s">
        <v>10</v>
      </c>
      <c r="B6" s="80" t="str">
        <f>'2026년 1분기'!F15</f>
        <v>2026. 2. 6.</v>
      </c>
      <c r="C6" s="74"/>
      <c r="D6" s="41" t="s">
        <v>23</v>
      </c>
      <c r="E6" s="23" t="s">
        <v>87</v>
      </c>
    </row>
    <row r="7" spans="1:5" ht="18.75" x14ac:dyDescent="0.15">
      <c r="A7" s="30" t="s">
        <v>11</v>
      </c>
      <c r="B7" s="74" t="s">
        <v>25</v>
      </c>
      <c r="C7" s="74"/>
      <c r="D7" s="41" t="s">
        <v>24</v>
      </c>
      <c r="E7" s="23" t="s">
        <v>107</v>
      </c>
    </row>
    <row r="8" spans="1:5" ht="18.75" x14ac:dyDescent="0.15">
      <c r="A8" s="30" t="s">
        <v>12</v>
      </c>
      <c r="B8" s="74" t="str">
        <f>'2026년 1분기'!B15</f>
        <v xml:space="preserve">물품 </v>
      </c>
      <c r="C8" s="74"/>
      <c r="D8" s="41" t="s">
        <v>18</v>
      </c>
      <c r="E8" s="23" t="s">
        <v>96</v>
      </c>
    </row>
    <row r="9" spans="1:5" ht="18.75" x14ac:dyDescent="0.15">
      <c r="A9" s="81" t="s">
        <v>6</v>
      </c>
      <c r="B9" s="30" t="s">
        <v>13</v>
      </c>
      <c r="C9" s="30" t="s">
        <v>14</v>
      </c>
      <c r="D9" s="81" t="s">
        <v>15</v>
      </c>
      <c r="E9" s="81"/>
    </row>
    <row r="10" spans="1:5" ht="18.75" x14ac:dyDescent="0.15">
      <c r="A10" s="81"/>
      <c r="B10" s="15" t="str">
        <f>'2026년 1분기'!G15</f>
        <v>버티컬 세븐 코리아</v>
      </c>
      <c r="C10" s="30" t="s">
        <v>176</v>
      </c>
      <c r="D10" s="71" t="s">
        <v>177</v>
      </c>
      <c r="E10" s="73"/>
    </row>
    <row r="11" spans="1:5" ht="18.75" customHeight="1" x14ac:dyDescent="0.15">
      <c r="A11" s="30" t="s">
        <v>19</v>
      </c>
      <c r="B11" s="82" t="s">
        <v>27</v>
      </c>
      <c r="C11" s="83"/>
      <c r="D11" s="83"/>
      <c r="E11" s="84"/>
    </row>
    <row r="12" spans="1:5" ht="18.75" x14ac:dyDescent="0.15">
      <c r="A12" s="30" t="s">
        <v>16</v>
      </c>
      <c r="B12" s="71" t="s">
        <v>147</v>
      </c>
      <c r="C12" s="72"/>
      <c r="D12" s="72"/>
      <c r="E12" s="73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849-8C20-4D34-B382-595B22BF9C25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7" t="s">
        <v>1</v>
      </c>
      <c r="B2" s="8">
        <v>12</v>
      </c>
      <c r="C2" s="11"/>
      <c r="D2" s="11"/>
      <c r="E2" s="7"/>
    </row>
    <row r="3" spans="1:5" ht="18.75" customHeight="1" x14ac:dyDescent="0.15">
      <c r="A3" s="27" t="s">
        <v>8</v>
      </c>
      <c r="B3" s="85" t="str">
        <f>'2026년 1분기'!D16</f>
        <v>통영수영장 안내판 등 정비물품 제작‧구입 계약 체결</v>
      </c>
      <c r="C3" s="72"/>
      <c r="D3" s="72"/>
      <c r="E3" s="73"/>
    </row>
    <row r="4" spans="1:5" ht="18.75" x14ac:dyDescent="0.15">
      <c r="A4" s="27" t="s">
        <v>21</v>
      </c>
      <c r="B4" s="77">
        <v>3782000</v>
      </c>
      <c r="C4" s="78"/>
      <c r="D4" s="41" t="s">
        <v>17</v>
      </c>
      <c r="E4" s="34">
        <f>'2026년 1분기'!E16</f>
        <v>3360000</v>
      </c>
    </row>
    <row r="5" spans="1:5" ht="18.75" x14ac:dyDescent="0.15">
      <c r="A5" s="27" t="s">
        <v>9</v>
      </c>
      <c r="B5" s="79">
        <f>E4/B4</f>
        <v>0.88841882601797995</v>
      </c>
      <c r="C5" s="79"/>
      <c r="D5" s="41" t="s">
        <v>4</v>
      </c>
      <c r="E5" s="34">
        <f>E4</f>
        <v>3360000</v>
      </c>
    </row>
    <row r="6" spans="1:5" ht="18.75" x14ac:dyDescent="0.15">
      <c r="A6" s="27" t="s">
        <v>10</v>
      </c>
      <c r="B6" s="80" t="str">
        <f>'2026년 1분기'!F16</f>
        <v>2026. 2. 6.</v>
      </c>
      <c r="C6" s="74"/>
      <c r="D6" s="41" t="s">
        <v>23</v>
      </c>
      <c r="E6" s="23" t="s">
        <v>87</v>
      </c>
    </row>
    <row r="7" spans="1:5" ht="18.75" x14ac:dyDescent="0.15">
      <c r="A7" s="27" t="s">
        <v>11</v>
      </c>
      <c r="B7" s="74" t="s">
        <v>25</v>
      </c>
      <c r="C7" s="74"/>
      <c r="D7" s="41" t="s">
        <v>24</v>
      </c>
      <c r="E7" s="23" t="s">
        <v>143</v>
      </c>
    </row>
    <row r="8" spans="1:5" ht="18.75" x14ac:dyDescent="0.15">
      <c r="A8" s="27" t="s">
        <v>12</v>
      </c>
      <c r="B8" s="74" t="str">
        <f>'2026년 1분기'!B16</f>
        <v xml:space="preserve">물품 </v>
      </c>
      <c r="C8" s="74"/>
      <c r="D8" s="41" t="s">
        <v>18</v>
      </c>
      <c r="E8" s="23" t="s">
        <v>149</v>
      </c>
    </row>
    <row r="9" spans="1:5" ht="18.75" x14ac:dyDescent="0.15">
      <c r="A9" s="81" t="s">
        <v>6</v>
      </c>
      <c r="B9" s="30" t="s">
        <v>13</v>
      </c>
      <c r="C9" s="30" t="s">
        <v>14</v>
      </c>
      <c r="D9" s="81" t="s">
        <v>15</v>
      </c>
      <c r="E9" s="81"/>
    </row>
    <row r="10" spans="1:5" ht="18.75" x14ac:dyDescent="0.15">
      <c r="A10" s="81"/>
      <c r="B10" s="15" t="str">
        <f>'2026년 1분기'!G16</f>
        <v>㈜애플디자인</v>
      </c>
      <c r="C10" s="52" t="s">
        <v>178</v>
      </c>
      <c r="D10" s="71" t="s">
        <v>179</v>
      </c>
      <c r="E10" s="73"/>
    </row>
    <row r="11" spans="1:5" ht="18.75" customHeight="1" x14ac:dyDescent="0.15">
      <c r="A11" s="30" t="s">
        <v>19</v>
      </c>
      <c r="B11" s="82" t="s">
        <v>28</v>
      </c>
      <c r="C11" s="83"/>
      <c r="D11" s="83"/>
      <c r="E11" s="84"/>
    </row>
    <row r="12" spans="1:5" ht="18.75" x14ac:dyDescent="0.15">
      <c r="A12" s="27" t="s">
        <v>16</v>
      </c>
      <c r="B12" s="71" t="s">
        <v>148</v>
      </c>
      <c r="C12" s="72"/>
      <c r="D12" s="72"/>
      <c r="E12" s="73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B51B-1A8E-4923-8922-3486ECF89530}">
  <dimension ref="A1:E13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7" t="s">
        <v>1</v>
      </c>
      <c r="B2" s="8">
        <v>13</v>
      </c>
      <c r="C2" s="11"/>
      <c r="D2" s="11"/>
      <c r="E2" s="7"/>
    </row>
    <row r="3" spans="1:5" ht="18.75" customHeight="1" x14ac:dyDescent="0.15">
      <c r="A3" s="27" t="s">
        <v>8</v>
      </c>
      <c r="B3" s="85" t="str">
        <f>'2026년 1분기'!D17</f>
        <v>상부역사 3층 스카이워크 구조물 도장공사 계약 체결</v>
      </c>
      <c r="C3" s="72"/>
      <c r="D3" s="72"/>
      <c r="E3" s="73"/>
    </row>
    <row r="4" spans="1:5" ht="18.75" x14ac:dyDescent="0.15">
      <c r="A4" s="27" t="s">
        <v>21</v>
      </c>
      <c r="B4" s="77">
        <v>20960000</v>
      </c>
      <c r="C4" s="78"/>
      <c r="D4" s="41" t="s">
        <v>17</v>
      </c>
      <c r="E4" s="34">
        <f>'2026년 1분기'!E17</f>
        <v>19300000</v>
      </c>
    </row>
    <row r="5" spans="1:5" ht="18.75" x14ac:dyDescent="0.15">
      <c r="A5" s="27" t="s">
        <v>9</v>
      </c>
      <c r="B5" s="79">
        <f>E4/B4</f>
        <v>0.92080152671755722</v>
      </c>
      <c r="C5" s="79"/>
      <c r="D5" s="41" t="s">
        <v>4</v>
      </c>
      <c r="E5" s="34">
        <f>E4</f>
        <v>19300000</v>
      </c>
    </row>
    <row r="6" spans="1:5" ht="18.75" x14ac:dyDescent="0.15">
      <c r="A6" s="27" t="s">
        <v>10</v>
      </c>
      <c r="B6" s="80" t="str">
        <f>'2026년 1분기'!F17</f>
        <v>2026. 2. 4.</v>
      </c>
      <c r="C6" s="74"/>
      <c r="D6" s="41" t="s">
        <v>23</v>
      </c>
      <c r="E6" s="23" t="s">
        <v>100</v>
      </c>
    </row>
    <row r="7" spans="1:5" ht="18.75" x14ac:dyDescent="0.15">
      <c r="A7" s="27" t="s">
        <v>11</v>
      </c>
      <c r="B7" s="74" t="s">
        <v>25</v>
      </c>
      <c r="C7" s="74"/>
      <c r="D7" s="41" t="s">
        <v>24</v>
      </c>
      <c r="E7" s="23" t="s">
        <v>107</v>
      </c>
    </row>
    <row r="8" spans="1:5" ht="18.75" x14ac:dyDescent="0.15">
      <c r="A8" s="27" t="s">
        <v>12</v>
      </c>
      <c r="B8" s="74" t="str">
        <f>'2026년 1분기'!B17</f>
        <v>공사</v>
      </c>
      <c r="C8" s="74"/>
      <c r="D8" s="41" t="s">
        <v>18</v>
      </c>
      <c r="E8" s="23" t="s">
        <v>96</v>
      </c>
    </row>
    <row r="9" spans="1:5" ht="18.75" x14ac:dyDescent="0.15">
      <c r="A9" s="81" t="s">
        <v>6</v>
      </c>
      <c r="B9" s="38" t="s">
        <v>13</v>
      </c>
      <c r="C9" s="38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1분기'!G17</f>
        <v>에이스건설</v>
      </c>
      <c r="C10" s="38" t="s">
        <v>180</v>
      </c>
      <c r="D10" s="66" t="s">
        <v>181</v>
      </c>
      <c r="E10" s="67"/>
    </row>
    <row r="11" spans="1:5" ht="18.75" customHeight="1" x14ac:dyDescent="0.15">
      <c r="A11" s="27" t="s">
        <v>19</v>
      </c>
      <c r="B11" s="68" t="s">
        <v>28</v>
      </c>
      <c r="C11" s="69"/>
      <c r="D11" s="69"/>
      <c r="E11" s="70"/>
    </row>
    <row r="12" spans="1:5" ht="18.75" x14ac:dyDescent="0.15">
      <c r="A12" s="27" t="s">
        <v>16</v>
      </c>
      <c r="B12" s="66" t="s">
        <v>22</v>
      </c>
      <c r="C12" s="76"/>
      <c r="D12" s="76"/>
      <c r="E12" s="67"/>
    </row>
    <row r="13" spans="1:5" x14ac:dyDescent="0.15">
      <c r="B13" s="40"/>
      <c r="C13" s="40"/>
      <c r="D13" s="40"/>
      <c r="E13" s="40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5697-609C-4E04-ACDF-FF90DA25F48F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14</v>
      </c>
      <c r="C2" s="11"/>
      <c r="D2" s="11"/>
      <c r="E2" s="7"/>
    </row>
    <row r="3" spans="1:5" ht="18.75" customHeight="1" x14ac:dyDescent="0.15">
      <c r="A3" s="37" t="s">
        <v>8</v>
      </c>
      <c r="B3" s="75" t="str">
        <f>'2026년 1분기'!D18</f>
        <v>케이블카 악삭력 측정용 로드셀 구입 계약 체결</v>
      </c>
      <c r="C3" s="76"/>
      <c r="D3" s="76"/>
      <c r="E3" s="67"/>
    </row>
    <row r="4" spans="1:5" ht="18.75" x14ac:dyDescent="0.15">
      <c r="A4" s="37" t="s">
        <v>21</v>
      </c>
      <c r="B4" s="77">
        <v>9900000</v>
      </c>
      <c r="C4" s="78"/>
      <c r="D4" s="41" t="s">
        <v>17</v>
      </c>
      <c r="E4" s="34">
        <f>'2026년 1분기'!E18</f>
        <v>9405000</v>
      </c>
    </row>
    <row r="5" spans="1:5" ht="18.75" x14ac:dyDescent="0.15">
      <c r="A5" s="37" t="s">
        <v>9</v>
      </c>
      <c r="B5" s="79">
        <f>E4/B4</f>
        <v>0.95</v>
      </c>
      <c r="C5" s="79"/>
      <c r="D5" s="41" t="s">
        <v>4</v>
      </c>
      <c r="E5" s="34">
        <f>E4</f>
        <v>9405000</v>
      </c>
    </row>
    <row r="6" spans="1:5" ht="18.75" x14ac:dyDescent="0.15">
      <c r="A6" s="37" t="s">
        <v>10</v>
      </c>
      <c r="B6" s="80" t="str">
        <f>'2026년 1분기'!F18</f>
        <v>2026. 2. 12.</v>
      </c>
      <c r="C6" s="74"/>
      <c r="D6" s="41" t="s">
        <v>23</v>
      </c>
      <c r="E6" s="23" t="s">
        <v>102</v>
      </c>
    </row>
    <row r="7" spans="1:5" ht="18.75" x14ac:dyDescent="0.15">
      <c r="A7" s="37" t="s">
        <v>11</v>
      </c>
      <c r="B7" s="74" t="s">
        <v>25</v>
      </c>
      <c r="C7" s="74"/>
      <c r="D7" s="41" t="s">
        <v>24</v>
      </c>
      <c r="E7" s="23" t="s">
        <v>150</v>
      </c>
    </row>
    <row r="8" spans="1:5" ht="18.75" x14ac:dyDescent="0.15">
      <c r="A8" s="37" t="s">
        <v>12</v>
      </c>
      <c r="B8" s="74" t="str">
        <f>'2026년 1분기'!B18</f>
        <v>물품</v>
      </c>
      <c r="C8" s="74"/>
      <c r="D8" s="41" t="s">
        <v>18</v>
      </c>
      <c r="E8" s="23" t="s">
        <v>151</v>
      </c>
    </row>
    <row r="9" spans="1:5" ht="18.75" x14ac:dyDescent="0.15">
      <c r="A9" s="81" t="s">
        <v>6</v>
      </c>
      <c r="B9" s="38" t="s">
        <v>13</v>
      </c>
      <c r="C9" s="38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1분기'!G18</f>
        <v>씨앤디데크</v>
      </c>
      <c r="C10" s="38" t="s">
        <v>182</v>
      </c>
      <c r="D10" s="66" t="s">
        <v>183</v>
      </c>
      <c r="E10" s="67"/>
    </row>
    <row r="11" spans="1:5" ht="18.75" customHeight="1" x14ac:dyDescent="0.15">
      <c r="A11" s="37" t="s">
        <v>19</v>
      </c>
      <c r="B11" s="82" t="s">
        <v>27</v>
      </c>
      <c r="C11" s="83"/>
      <c r="D11" s="83"/>
      <c r="E11" s="84"/>
    </row>
    <row r="12" spans="1:5" ht="18.75" x14ac:dyDescent="0.15">
      <c r="A12" s="37" t="s">
        <v>16</v>
      </c>
      <c r="B12" s="71" t="s">
        <v>22</v>
      </c>
      <c r="C12" s="72"/>
      <c r="D12" s="72"/>
      <c r="E12" s="73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9E88-8513-41A0-B2FF-EA451A198AC3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15</v>
      </c>
      <c r="C2" s="11"/>
      <c r="D2" s="11"/>
      <c r="E2" s="7"/>
    </row>
    <row r="3" spans="1:5" ht="18.75" customHeight="1" x14ac:dyDescent="0.15">
      <c r="A3" s="37" t="s">
        <v>8</v>
      </c>
      <c r="B3" s="85" t="str">
        <f>'2026년 1분기'!D19</f>
        <v>2026년 제1차 직원 공개채용 필기시험 대행 용역 계약 체결</v>
      </c>
      <c r="C3" s="72"/>
      <c r="D3" s="72"/>
      <c r="E3" s="73"/>
    </row>
    <row r="4" spans="1:5" ht="18.75" x14ac:dyDescent="0.15">
      <c r="A4" s="37" t="s">
        <v>21</v>
      </c>
      <c r="B4" s="77">
        <v>10395000</v>
      </c>
      <c r="C4" s="78"/>
      <c r="D4" s="41" t="s">
        <v>17</v>
      </c>
      <c r="E4" s="34">
        <f>'2026년 1분기'!E19</f>
        <v>10395000</v>
      </c>
    </row>
    <row r="5" spans="1:5" ht="18.75" x14ac:dyDescent="0.15">
      <c r="A5" s="37" t="s">
        <v>9</v>
      </c>
      <c r="B5" s="79">
        <f>E4/B4</f>
        <v>1</v>
      </c>
      <c r="C5" s="79"/>
      <c r="D5" s="41" t="s">
        <v>4</v>
      </c>
      <c r="E5" s="34">
        <f>E4</f>
        <v>10395000</v>
      </c>
    </row>
    <row r="6" spans="1:5" ht="18.75" x14ac:dyDescent="0.15">
      <c r="A6" s="37" t="s">
        <v>10</v>
      </c>
      <c r="B6" s="80" t="str">
        <f>'2026년 1분기'!F19</f>
        <v>2026. 2. 12.</v>
      </c>
      <c r="C6" s="74"/>
      <c r="D6" s="41" t="s">
        <v>23</v>
      </c>
      <c r="E6" s="23" t="s">
        <v>102</v>
      </c>
    </row>
    <row r="7" spans="1:5" ht="18.75" x14ac:dyDescent="0.15">
      <c r="A7" s="37" t="s">
        <v>11</v>
      </c>
      <c r="B7" s="74" t="s">
        <v>25</v>
      </c>
      <c r="C7" s="74"/>
      <c r="D7" s="41" t="s">
        <v>24</v>
      </c>
      <c r="E7" s="23" t="s">
        <v>152</v>
      </c>
    </row>
    <row r="8" spans="1:5" ht="18.75" x14ac:dyDescent="0.15">
      <c r="A8" s="37" t="s">
        <v>12</v>
      </c>
      <c r="B8" s="74" t="str">
        <f>'2026년 1분기'!B19</f>
        <v>용역</v>
      </c>
      <c r="C8" s="74"/>
      <c r="D8" s="41" t="s">
        <v>18</v>
      </c>
      <c r="E8" s="23" t="s">
        <v>90</v>
      </c>
    </row>
    <row r="9" spans="1:5" ht="18.75" x14ac:dyDescent="0.15">
      <c r="A9" s="81" t="s">
        <v>6</v>
      </c>
      <c r="B9" s="38" t="s">
        <v>13</v>
      </c>
      <c r="C9" s="38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1분기'!G19</f>
        <v>㈜사람인</v>
      </c>
      <c r="C10" s="38" t="s">
        <v>184</v>
      </c>
      <c r="D10" s="66" t="s">
        <v>185</v>
      </c>
      <c r="E10" s="67"/>
    </row>
    <row r="11" spans="1:5" ht="18.75" customHeight="1" x14ac:dyDescent="0.15">
      <c r="A11" s="37" t="s">
        <v>19</v>
      </c>
      <c r="B11" s="82" t="s">
        <v>27</v>
      </c>
      <c r="C11" s="83"/>
      <c r="D11" s="83"/>
      <c r="E11" s="84"/>
    </row>
    <row r="12" spans="1:5" ht="18.75" x14ac:dyDescent="0.15">
      <c r="A12" s="37" t="s">
        <v>16</v>
      </c>
      <c r="B12" s="71" t="s">
        <v>30</v>
      </c>
      <c r="C12" s="72"/>
      <c r="D12" s="72"/>
      <c r="E12" s="73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85D19-C2F4-4A07-84D3-F94FCF1A7EA5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16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1분기'!D20</f>
        <v>통영체육청소년센터 수영장 청소 용역 계약 체결</v>
      </c>
      <c r="C3" s="72"/>
      <c r="D3" s="72"/>
      <c r="E3" s="73"/>
    </row>
    <row r="4" spans="1:5" ht="18.75" x14ac:dyDescent="0.15">
      <c r="A4" s="51" t="s">
        <v>21</v>
      </c>
      <c r="B4" s="77">
        <v>3300000</v>
      </c>
      <c r="C4" s="78"/>
      <c r="D4" s="50" t="s">
        <v>17</v>
      </c>
      <c r="E4" s="34">
        <f>'2026년 1분기'!E20</f>
        <v>3630000</v>
      </c>
    </row>
    <row r="5" spans="1:5" ht="18.75" x14ac:dyDescent="0.15">
      <c r="A5" s="51" t="s">
        <v>9</v>
      </c>
      <c r="B5" s="79">
        <f>E4/B4</f>
        <v>1.1000000000000001</v>
      </c>
      <c r="C5" s="79"/>
      <c r="D5" s="50" t="s">
        <v>4</v>
      </c>
      <c r="E5" s="34">
        <f>E4</f>
        <v>3630000</v>
      </c>
    </row>
    <row r="6" spans="1:5" ht="18.75" x14ac:dyDescent="0.15">
      <c r="A6" s="51" t="s">
        <v>10</v>
      </c>
      <c r="B6" s="80" t="s">
        <v>105</v>
      </c>
      <c r="C6" s="74"/>
      <c r="D6" s="50" t="s">
        <v>23</v>
      </c>
      <c r="E6" s="23" t="s">
        <v>106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107</v>
      </c>
    </row>
    <row r="8" spans="1:5" ht="18.75" x14ac:dyDescent="0.15">
      <c r="A8" s="51" t="s">
        <v>12</v>
      </c>
      <c r="B8" s="74" t="str">
        <f>'2026년 1분기'!B20</f>
        <v>용역</v>
      </c>
      <c r="C8" s="74"/>
      <c r="D8" s="50" t="s">
        <v>18</v>
      </c>
      <c r="E8" s="23" t="s">
        <v>107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133</v>
      </c>
      <c r="E9" s="65"/>
    </row>
    <row r="10" spans="1:5" ht="18.75" x14ac:dyDescent="0.15">
      <c r="A10" s="81"/>
      <c r="B10" s="35" t="str">
        <f>'2026년 1분기'!G20</f>
        <v>㈜청경</v>
      </c>
      <c r="C10" s="50" t="s">
        <v>186</v>
      </c>
      <c r="D10" s="66" t="s">
        <v>187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31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DF06-D6EC-4E95-B63B-04E7F41BBDE1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17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1분기'!D21</f>
        <v>케이블카 악삭기 부품 구입 계약 체결</v>
      </c>
      <c r="C3" s="72"/>
      <c r="D3" s="72"/>
      <c r="E3" s="73"/>
    </row>
    <row r="4" spans="1:5" ht="18.75" x14ac:dyDescent="0.15">
      <c r="A4" s="51" t="s">
        <v>21</v>
      </c>
      <c r="B4" s="77">
        <v>2400000</v>
      </c>
      <c r="C4" s="78"/>
      <c r="D4" s="50" t="s">
        <v>17</v>
      </c>
      <c r="E4" s="34">
        <f>'2026년 1분기'!E21</f>
        <v>2200000</v>
      </c>
    </row>
    <row r="5" spans="1:5" ht="18.75" x14ac:dyDescent="0.15">
      <c r="A5" s="51" t="s">
        <v>9</v>
      </c>
      <c r="B5" s="79">
        <f>E4/B4</f>
        <v>0.91666666666666663</v>
      </c>
      <c r="C5" s="79"/>
      <c r="D5" s="50" t="s">
        <v>4</v>
      </c>
      <c r="E5" s="34">
        <f>E4</f>
        <v>2200000</v>
      </c>
    </row>
    <row r="6" spans="1:5" ht="18.75" x14ac:dyDescent="0.15">
      <c r="A6" s="51" t="s">
        <v>10</v>
      </c>
      <c r="B6" s="80" t="str">
        <f>'2026년 1분기'!F21</f>
        <v>2026. 2. 24.</v>
      </c>
      <c r="C6" s="74"/>
      <c r="D6" s="50" t="s">
        <v>23</v>
      </c>
      <c r="E6" s="23" t="s">
        <v>106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144</v>
      </c>
    </row>
    <row r="8" spans="1:5" ht="18.75" x14ac:dyDescent="0.15">
      <c r="A8" s="51" t="s">
        <v>12</v>
      </c>
      <c r="B8" s="74" t="str">
        <f>'2026년 1분기'!B21</f>
        <v>물품</v>
      </c>
      <c r="C8" s="74"/>
      <c r="D8" s="50" t="s">
        <v>18</v>
      </c>
      <c r="E8" s="23" t="s">
        <v>110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1분기'!G21</f>
        <v xml:space="preserve">다이넥스부산점 </v>
      </c>
      <c r="C10" s="50" t="s">
        <v>188</v>
      </c>
      <c r="D10" s="66" t="s">
        <v>189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F583-C235-433F-BD50-577EC5BEB76C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 t="s">
        <v>111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1분기'!D22</f>
        <v>통영체육청소년센터 소방시설 안전관리대행 용역 계약 체결</v>
      </c>
      <c r="C3" s="72"/>
      <c r="D3" s="72"/>
      <c r="E3" s="73"/>
    </row>
    <row r="4" spans="1:5" ht="18.75" x14ac:dyDescent="0.15">
      <c r="A4" s="51" t="s">
        <v>21</v>
      </c>
      <c r="B4" s="77">
        <v>2700000</v>
      </c>
      <c r="C4" s="78"/>
      <c r="D4" s="50" t="s">
        <v>17</v>
      </c>
      <c r="E4" s="34">
        <f>2250000</f>
        <v>2250000</v>
      </c>
    </row>
    <row r="5" spans="1:5" ht="18.75" x14ac:dyDescent="0.15">
      <c r="A5" s="51" t="s">
        <v>9</v>
      </c>
      <c r="B5" s="79">
        <f>E4/B4</f>
        <v>0.83333333333333337</v>
      </c>
      <c r="C5" s="79"/>
      <c r="D5" s="50" t="s">
        <v>4</v>
      </c>
      <c r="E5" s="34">
        <f>E4</f>
        <v>2250000</v>
      </c>
    </row>
    <row r="6" spans="1:5" ht="18.75" x14ac:dyDescent="0.15">
      <c r="A6" s="51" t="s">
        <v>10</v>
      </c>
      <c r="B6" s="80" t="str">
        <f>'2026년 1분기'!F22</f>
        <v>2026. 2. 25.</v>
      </c>
      <c r="C6" s="74"/>
      <c r="D6" s="50" t="s">
        <v>23</v>
      </c>
      <c r="E6" s="23" t="s">
        <v>113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69</v>
      </c>
    </row>
    <row r="8" spans="1:5" ht="18.75" x14ac:dyDescent="0.15">
      <c r="A8" s="51" t="s">
        <v>12</v>
      </c>
      <c r="B8" s="74" t="str">
        <f>'2026년 1분기'!B22</f>
        <v>용역</v>
      </c>
      <c r="C8" s="74"/>
      <c r="D8" s="50" t="s">
        <v>18</v>
      </c>
      <c r="E8" s="23" t="s">
        <v>69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1분기'!G22</f>
        <v>대우소방공사</v>
      </c>
      <c r="C10" s="50" t="s">
        <v>190</v>
      </c>
      <c r="D10" s="66" t="s">
        <v>192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191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E9D5B-BBF1-49C4-888E-B4E5C59330BC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19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1분기'!D23</f>
        <v>케이블카 캐빈 부속 및 구동타이어 구입 계약 체결</v>
      </c>
      <c r="C3" s="72"/>
      <c r="D3" s="72"/>
      <c r="E3" s="73"/>
    </row>
    <row r="4" spans="1:5" ht="18.75" x14ac:dyDescent="0.15">
      <c r="A4" s="51" t="s">
        <v>21</v>
      </c>
      <c r="B4" s="77">
        <v>52915720</v>
      </c>
      <c r="C4" s="78"/>
      <c r="D4" s="50" t="s">
        <v>17</v>
      </c>
      <c r="E4" s="34">
        <f>'2026년 1분기'!E23</f>
        <v>48103440</v>
      </c>
    </row>
    <row r="5" spans="1:5" ht="18.75" x14ac:dyDescent="0.15">
      <c r="A5" s="51" t="s">
        <v>9</v>
      </c>
      <c r="B5" s="79">
        <f>E4/B4</f>
        <v>0.90905764865336802</v>
      </c>
      <c r="C5" s="79"/>
      <c r="D5" s="50" t="s">
        <v>4</v>
      </c>
      <c r="E5" s="34">
        <f>E4</f>
        <v>48103440</v>
      </c>
    </row>
    <row r="6" spans="1:5" ht="18.75" x14ac:dyDescent="0.15">
      <c r="A6" s="51" t="s">
        <v>10</v>
      </c>
      <c r="B6" s="80" t="s">
        <v>96</v>
      </c>
      <c r="C6" s="74"/>
      <c r="D6" s="50" t="s">
        <v>23</v>
      </c>
      <c r="E6" s="23" t="s">
        <v>96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153</v>
      </c>
    </row>
    <row r="8" spans="1:5" ht="18.75" x14ac:dyDescent="0.15">
      <c r="A8" s="51" t="s">
        <v>12</v>
      </c>
      <c r="B8" s="74" t="str">
        <f>'2026년 1분기'!B23</f>
        <v xml:space="preserve">물품 </v>
      </c>
      <c r="C8" s="74"/>
      <c r="D8" s="50" t="s">
        <v>18</v>
      </c>
      <c r="E8" s="23" t="s">
        <v>115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1분기'!G23</f>
        <v xml:space="preserve">도펠마이어코리아 </v>
      </c>
      <c r="C10" s="50" t="s">
        <v>193</v>
      </c>
      <c r="D10" s="66" t="s">
        <v>194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5A744-85B5-469A-A4DC-9C5389B04D58}">
  <dimension ref="A1:E12"/>
  <sheetViews>
    <sheetView zoomScale="85" zoomScaleNormal="85" workbookViewId="0">
      <selection activeCell="E37" sqref="E3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20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1분기'!D24</f>
        <v>통영체육청소년센터 개인정보 보호시스템 및 보안용역 계약 체결</v>
      </c>
      <c r="C3" s="72"/>
      <c r="D3" s="72"/>
      <c r="E3" s="73"/>
    </row>
    <row r="4" spans="1:5" ht="18.75" x14ac:dyDescent="0.15">
      <c r="A4" s="51" t="s">
        <v>21</v>
      </c>
      <c r="B4" s="77">
        <v>2286000</v>
      </c>
      <c r="C4" s="78"/>
      <c r="D4" s="50" t="s">
        <v>17</v>
      </c>
      <c r="E4" s="34">
        <f>'2026년 1분기'!E24</f>
        <v>1905000</v>
      </c>
    </row>
    <row r="5" spans="1:5" ht="18.75" x14ac:dyDescent="0.15">
      <c r="A5" s="51" t="s">
        <v>9</v>
      </c>
      <c r="B5" s="79">
        <f>E4/B4</f>
        <v>0.83333333333333337</v>
      </c>
      <c r="C5" s="79"/>
      <c r="D5" s="50" t="s">
        <v>4</v>
      </c>
      <c r="E5" s="34">
        <f>E4</f>
        <v>1905000</v>
      </c>
    </row>
    <row r="6" spans="1:5" ht="18.75" x14ac:dyDescent="0.15">
      <c r="A6" s="51" t="s">
        <v>10</v>
      </c>
      <c r="B6" s="80" t="str">
        <f>'2026년 1분기'!F24</f>
        <v>2026. 2. 25.</v>
      </c>
      <c r="C6" s="74"/>
      <c r="D6" s="50" t="s">
        <v>23</v>
      </c>
      <c r="E6" s="23" t="s">
        <v>113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68</v>
      </c>
    </row>
    <row r="8" spans="1:5" ht="18.75" x14ac:dyDescent="0.15">
      <c r="A8" s="51" t="s">
        <v>12</v>
      </c>
      <c r="B8" s="74" t="str">
        <f>'2026년 1분기'!B24</f>
        <v>용역</v>
      </c>
      <c r="C8" s="74"/>
      <c r="D8" s="50" t="s">
        <v>18</v>
      </c>
      <c r="E8" s="23" t="s">
        <v>68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1분기'!G24</f>
        <v>㈜에스원</v>
      </c>
      <c r="C10" s="50" t="s">
        <v>195</v>
      </c>
      <c r="D10" s="66" t="s">
        <v>196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31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699F4-68EB-4700-B3E1-A4647A44AFB6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21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1분기'!D25</f>
        <v>디피랑 야외 문화공연용 음향장비 구입 계약 체결</v>
      </c>
      <c r="C3" s="72"/>
      <c r="D3" s="72"/>
      <c r="E3" s="73"/>
    </row>
    <row r="4" spans="1:5" ht="18.75" x14ac:dyDescent="0.15">
      <c r="A4" s="51" t="s">
        <v>21</v>
      </c>
      <c r="B4" s="77">
        <v>3500000</v>
      </c>
      <c r="C4" s="78"/>
      <c r="D4" s="50" t="s">
        <v>17</v>
      </c>
      <c r="E4" s="34">
        <f>'2026년 1분기'!E25</f>
        <v>3000000</v>
      </c>
    </row>
    <row r="5" spans="1:5" ht="18.75" x14ac:dyDescent="0.15">
      <c r="A5" s="51" t="s">
        <v>9</v>
      </c>
      <c r="B5" s="79">
        <f>E4/B4</f>
        <v>0.8571428571428571</v>
      </c>
      <c r="C5" s="79"/>
      <c r="D5" s="50" t="s">
        <v>4</v>
      </c>
      <c r="E5" s="34">
        <f>E4</f>
        <v>3000000</v>
      </c>
    </row>
    <row r="6" spans="1:5" ht="18.75" x14ac:dyDescent="0.15">
      <c r="A6" s="51" t="s">
        <v>10</v>
      </c>
      <c r="B6" s="80" t="str">
        <f>'2026년 1분기'!F25</f>
        <v>2026. 2. 27.</v>
      </c>
      <c r="C6" s="74"/>
      <c r="D6" s="50" t="s">
        <v>23</v>
      </c>
      <c r="E6" s="23" t="s">
        <v>118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144</v>
      </c>
    </row>
    <row r="8" spans="1:5" ht="18.75" x14ac:dyDescent="0.15">
      <c r="A8" s="51" t="s">
        <v>12</v>
      </c>
      <c r="B8" s="74" t="str">
        <f>'2026년 1분기'!B25</f>
        <v>물품</v>
      </c>
      <c r="C8" s="74"/>
      <c r="D8" s="50" t="s">
        <v>18</v>
      </c>
      <c r="E8" s="23" t="s">
        <v>120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1분기'!G25</f>
        <v>한려음향악기</v>
      </c>
      <c r="C10" s="50" t="s">
        <v>197</v>
      </c>
      <c r="D10" s="66" t="s">
        <v>198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29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9F8E-E19B-4233-8CA0-854FF30FC722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22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1분기'!D26</f>
        <v>2026년 통영관광개발공사 단체보장보험 가입 용역 계약 체결</v>
      </c>
      <c r="C3" s="72"/>
      <c r="D3" s="72"/>
      <c r="E3" s="73"/>
    </row>
    <row r="4" spans="1:5" ht="18.75" x14ac:dyDescent="0.15">
      <c r="A4" s="51" t="s">
        <v>21</v>
      </c>
      <c r="B4" s="77">
        <v>40000000</v>
      </c>
      <c r="C4" s="78"/>
      <c r="D4" s="50" t="s">
        <v>17</v>
      </c>
      <c r="E4" s="34">
        <f>'2026년 1분기'!E26</f>
        <v>39767250</v>
      </c>
    </row>
    <row r="5" spans="1:5" ht="18.75" x14ac:dyDescent="0.15">
      <c r="A5" s="51" t="s">
        <v>9</v>
      </c>
      <c r="B5" s="79">
        <f>E4/B4</f>
        <v>0.99418125000000002</v>
      </c>
      <c r="C5" s="79"/>
      <c r="D5" s="50" t="s">
        <v>4</v>
      </c>
      <c r="E5" s="34">
        <f>E4</f>
        <v>39767250</v>
      </c>
    </row>
    <row r="6" spans="1:5" ht="18.75" x14ac:dyDescent="0.15">
      <c r="A6" s="51" t="s">
        <v>10</v>
      </c>
      <c r="B6" s="80" t="str">
        <f>'2026년 1분기'!F26</f>
        <v xml:space="preserve">2026. 2. 27. </v>
      </c>
      <c r="C6" s="74"/>
      <c r="D6" s="50" t="s">
        <v>23</v>
      </c>
      <c r="E6" s="23" t="s">
        <v>113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154</v>
      </c>
    </row>
    <row r="8" spans="1:5" ht="18.75" x14ac:dyDescent="0.15">
      <c r="A8" s="51" t="s">
        <v>12</v>
      </c>
      <c r="B8" s="74" t="str">
        <f>'2026년 1분기'!B26</f>
        <v>용역</v>
      </c>
      <c r="C8" s="74"/>
      <c r="D8" s="50" t="s">
        <v>18</v>
      </c>
      <c r="E8" s="23" t="s">
        <v>154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1분기'!G26</f>
        <v>메리츠화재해상보험주식회사</v>
      </c>
      <c r="C10" s="50" t="s">
        <v>199</v>
      </c>
      <c r="D10" s="66" t="s">
        <v>200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33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7FE41-C382-44DB-AC5D-C0879F8AE0C5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 t="s">
        <v>125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1분기'!D27</f>
        <v>케이블카 하부 2축 기어박스 구입 계약 체결</v>
      </c>
      <c r="C3" s="72"/>
      <c r="D3" s="72"/>
      <c r="E3" s="73"/>
    </row>
    <row r="4" spans="1:5" ht="18.75" x14ac:dyDescent="0.15">
      <c r="A4" s="51" t="s">
        <v>21</v>
      </c>
      <c r="B4" s="77">
        <v>7400000</v>
      </c>
      <c r="C4" s="78"/>
      <c r="D4" s="50" t="s">
        <v>17</v>
      </c>
      <c r="E4" s="34">
        <f>'2026년 1분기'!E27</f>
        <v>6900000</v>
      </c>
    </row>
    <row r="5" spans="1:5" ht="18.75" x14ac:dyDescent="0.15">
      <c r="A5" s="51" t="s">
        <v>9</v>
      </c>
      <c r="B5" s="79">
        <f>E4/B4</f>
        <v>0.93243243243243246</v>
      </c>
      <c r="C5" s="79"/>
      <c r="D5" s="50" t="s">
        <v>4</v>
      </c>
      <c r="E5" s="34">
        <f>E4</f>
        <v>6900000</v>
      </c>
    </row>
    <row r="6" spans="1:5" ht="18.75" x14ac:dyDescent="0.15">
      <c r="A6" s="51" t="s">
        <v>10</v>
      </c>
      <c r="B6" s="80" t="str">
        <f>'2026년 1분기'!F27</f>
        <v>2026. 3. 6.</v>
      </c>
      <c r="C6" s="74"/>
      <c r="D6" s="50" t="s">
        <v>23</v>
      </c>
      <c r="E6" s="23" t="s">
        <v>120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140</v>
      </c>
    </row>
    <row r="8" spans="1:5" ht="18.75" x14ac:dyDescent="0.15">
      <c r="A8" s="51" t="s">
        <v>12</v>
      </c>
      <c r="B8" s="74" t="str">
        <f>'2026년 1분기'!B27</f>
        <v>물품</v>
      </c>
      <c r="C8" s="74"/>
      <c r="D8" s="50" t="s">
        <v>18</v>
      </c>
      <c r="E8" s="23" t="s">
        <v>126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1분기'!G27</f>
        <v>주영테크</v>
      </c>
      <c r="C10" s="50" t="s">
        <v>201</v>
      </c>
      <c r="D10" s="66" t="s">
        <v>202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6A98-9175-4D34-B9A8-04E2C459611B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24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1분기'!D28</f>
        <v>케이블카 주행륜 구입 계약 체결</v>
      </c>
      <c r="C3" s="72"/>
      <c r="D3" s="72"/>
      <c r="E3" s="73"/>
    </row>
    <row r="4" spans="1:5" ht="18.75" x14ac:dyDescent="0.15">
      <c r="A4" s="51" t="s">
        <v>21</v>
      </c>
      <c r="B4" s="77">
        <v>9800000</v>
      </c>
      <c r="C4" s="78"/>
      <c r="D4" s="50" t="s">
        <v>17</v>
      </c>
      <c r="E4" s="34">
        <f>'2026년 1분기'!E28</f>
        <v>9570000</v>
      </c>
    </row>
    <row r="5" spans="1:5" ht="18.75" x14ac:dyDescent="0.15">
      <c r="A5" s="51" t="s">
        <v>9</v>
      </c>
      <c r="B5" s="79">
        <f>E4/B4</f>
        <v>0.97653061224489801</v>
      </c>
      <c r="C5" s="79"/>
      <c r="D5" s="50" t="s">
        <v>4</v>
      </c>
      <c r="E5" s="34">
        <f>E4</f>
        <v>9570000</v>
      </c>
    </row>
    <row r="6" spans="1:5" ht="18.75" x14ac:dyDescent="0.15">
      <c r="A6" s="51" t="s">
        <v>10</v>
      </c>
      <c r="B6" s="80" t="str">
        <f>'2026년 1분기'!F28</f>
        <v>2026. 3. 6.</v>
      </c>
      <c r="C6" s="74"/>
      <c r="D6" s="50" t="s">
        <v>23</v>
      </c>
      <c r="E6" s="23" t="s">
        <v>120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144</v>
      </c>
    </row>
    <row r="8" spans="1:5" ht="18.75" x14ac:dyDescent="0.15">
      <c r="A8" s="51" t="s">
        <v>12</v>
      </c>
      <c r="B8" s="74" t="str">
        <f>'2026년 1분기'!B28</f>
        <v xml:space="preserve">물품 </v>
      </c>
      <c r="C8" s="74"/>
      <c r="D8" s="50" t="s">
        <v>18</v>
      </c>
      <c r="E8" s="23" t="s">
        <v>128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1분기'!G28</f>
        <v>쌍림비앤피</v>
      </c>
      <c r="C10" s="50" t="s">
        <v>203</v>
      </c>
      <c r="D10" s="66" t="s">
        <v>204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EAB9-5AF0-4831-8F63-2D810ED7330E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25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1분기'!D29</f>
        <v>통영체육청소년센터 방역소독 용역 계약 체결</v>
      </c>
      <c r="C3" s="72"/>
      <c r="D3" s="72"/>
      <c r="E3" s="73"/>
    </row>
    <row r="4" spans="1:5" ht="18.75" x14ac:dyDescent="0.15">
      <c r="A4" s="51" t="s">
        <v>21</v>
      </c>
      <c r="B4" s="77">
        <v>2400000</v>
      </c>
      <c r="C4" s="78"/>
      <c r="D4" s="50" t="s">
        <v>17</v>
      </c>
      <c r="E4" s="34">
        <f>'2026년 1분기'!E29</f>
        <v>1500000</v>
      </c>
    </row>
    <row r="5" spans="1:5" ht="18.75" x14ac:dyDescent="0.15">
      <c r="A5" s="51" t="s">
        <v>9</v>
      </c>
      <c r="B5" s="79">
        <f>E4/B4</f>
        <v>0.625</v>
      </c>
      <c r="C5" s="79"/>
      <c r="D5" s="50" t="s">
        <v>4</v>
      </c>
      <c r="E5" s="34">
        <f>E4</f>
        <v>1500000</v>
      </c>
    </row>
    <row r="6" spans="1:5" ht="18.75" x14ac:dyDescent="0.15">
      <c r="A6" s="51" t="s">
        <v>10</v>
      </c>
      <c r="B6" s="80" t="str">
        <f>'2026년 1분기'!F29</f>
        <v>2026. 3. 17.</v>
      </c>
      <c r="C6" s="74"/>
      <c r="D6" s="50" t="s">
        <v>23</v>
      </c>
      <c r="E6" s="23" t="s">
        <v>129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69</v>
      </c>
    </row>
    <row r="8" spans="1:5" ht="18.75" x14ac:dyDescent="0.15">
      <c r="A8" s="51" t="s">
        <v>12</v>
      </c>
      <c r="B8" s="74" t="str">
        <f>'2026년 1분기'!B29</f>
        <v>용역</v>
      </c>
      <c r="C8" s="74"/>
      <c r="D8" s="50" t="s">
        <v>18</v>
      </c>
      <c r="E8" s="23" t="s">
        <v>69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1분기'!G29</f>
        <v>방구방역</v>
      </c>
      <c r="C10" s="50" t="s">
        <v>205</v>
      </c>
      <c r="D10" s="66" t="s">
        <v>206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31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309A-6741-4B7F-9E08-D0030AD1A9B8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26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1분기'!D30</f>
        <v>통영체육청소년센터 헬스기구 유지관리 용역 계약 체결</v>
      </c>
      <c r="C3" s="72"/>
      <c r="D3" s="72"/>
      <c r="E3" s="73"/>
    </row>
    <row r="4" spans="1:5" ht="18.75" x14ac:dyDescent="0.15">
      <c r="A4" s="51" t="s">
        <v>21</v>
      </c>
      <c r="B4" s="77">
        <v>1800000</v>
      </c>
      <c r="C4" s="78"/>
      <c r="D4" s="50" t="s">
        <v>17</v>
      </c>
      <c r="E4" s="34">
        <f>'2026년 1분기'!E30</f>
        <v>1485000</v>
      </c>
    </row>
    <row r="5" spans="1:5" ht="18.75" x14ac:dyDescent="0.15">
      <c r="A5" s="51" t="s">
        <v>9</v>
      </c>
      <c r="B5" s="79">
        <f>E4/B4</f>
        <v>0.82499999999999996</v>
      </c>
      <c r="C5" s="79"/>
      <c r="D5" s="50" t="s">
        <v>4</v>
      </c>
      <c r="E5" s="34">
        <f>E4</f>
        <v>1485000</v>
      </c>
    </row>
    <row r="6" spans="1:5" ht="18.75" x14ac:dyDescent="0.15">
      <c r="A6" s="51" t="s">
        <v>10</v>
      </c>
      <c r="B6" s="80" t="str">
        <f>'2026년 1분기'!F30</f>
        <v>2026. 3. 17.</v>
      </c>
      <c r="C6" s="74"/>
      <c r="D6" s="50" t="s">
        <v>23</v>
      </c>
      <c r="E6" s="23" t="s">
        <v>132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69</v>
      </c>
    </row>
    <row r="8" spans="1:5" ht="18.75" x14ac:dyDescent="0.15">
      <c r="A8" s="51" t="s">
        <v>12</v>
      </c>
      <c r="B8" s="74" t="str">
        <f>'2026년 1분기'!B30</f>
        <v>용역</v>
      </c>
      <c r="C8" s="74"/>
      <c r="D8" s="50" t="s">
        <v>18</v>
      </c>
      <c r="E8" s="23" t="s">
        <v>69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1분기'!G30</f>
        <v>짐케어랩스</v>
      </c>
      <c r="C10" s="50" t="s">
        <v>207</v>
      </c>
      <c r="D10" s="66" t="s">
        <v>208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31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721DF-2923-455D-AD25-50B6F98AFD08}">
  <dimension ref="A1:E12"/>
  <sheetViews>
    <sheetView topLeftCell="A2"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27</v>
      </c>
      <c r="C2" s="11"/>
      <c r="D2" s="11"/>
      <c r="E2" s="7"/>
    </row>
    <row r="3" spans="1:5" ht="18.75" customHeight="1" x14ac:dyDescent="0.15">
      <c r="A3" s="51" t="s">
        <v>8</v>
      </c>
      <c r="B3" s="85" t="str">
        <f>'2026년 1분기'!D31</f>
        <v>디피랑 무전기 구입 계약 체결</v>
      </c>
      <c r="C3" s="72"/>
      <c r="D3" s="72"/>
      <c r="E3" s="73"/>
    </row>
    <row r="4" spans="1:5" ht="18.75" x14ac:dyDescent="0.15">
      <c r="A4" s="51" t="s">
        <v>21</v>
      </c>
      <c r="B4" s="77">
        <v>4800000</v>
      </c>
      <c r="C4" s="78"/>
      <c r="D4" s="50" t="s">
        <v>17</v>
      </c>
      <c r="E4" s="34">
        <f>'2026년 1분기'!E31</f>
        <v>4200000</v>
      </c>
    </row>
    <row r="5" spans="1:5" ht="18.75" x14ac:dyDescent="0.15">
      <c r="A5" s="51" t="s">
        <v>9</v>
      </c>
      <c r="B5" s="79">
        <f>E4/B4</f>
        <v>0.875</v>
      </c>
      <c r="C5" s="79"/>
      <c r="D5" s="50" t="s">
        <v>4</v>
      </c>
      <c r="E5" s="34">
        <f>E4</f>
        <v>4200000</v>
      </c>
    </row>
    <row r="6" spans="1:5" ht="18.75" x14ac:dyDescent="0.15">
      <c r="A6" s="51" t="s">
        <v>10</v>
      </c>
      <c r="B6" s="80" t="str">
        <f>'2026년 1분기'!F31</f>
        <v>2026. 3. 19.</v>
      </c>
      <c r="C6" s="74"/>
      <c r="D6" s="50" t="s">
        <v>23</v>
      </c>
      <c r="E6" s="23" t="s">
        <v>134</v>
      </c>
    </row>
    <row r="7" spans="1:5" ht="18.75" x14ac:dyDescent="0.15">
      <c r="A7" s="51" t="s">
        <v>11</v>
      </c>
      <c r="B7" s="74" t="s">
        <v>25</v>
      </c>
      <c r="C7" s="74"/>
      <c r="D7" s="50" t="s">
        <v>24</v>
      </c>
      <c r="E7" s="23" t="s">
        <v>155</v>
      </c>
    </row>
    <row r="8" spans="1:5" ht="18.75" x14ac:dyDescent="0.15">
      <c r="A8" s="51" t="s">
        <v>12</v>
      </c>
      <c r="B8" s="74" t="str">
        <f>'2026년 1분기'!B31</f>
        <v>물품</v>
      </c>
      <c r="C8" s="74"/>
      <c r="D8" s="50" t="s">
        <v>18</v>
      </c>
      <c r="E8" s="23" t="s">
        <v>136</v>
      </c>
    </row>
    <row r="9" spans="1:5" ht="18.75" x14ac:dyDescent="0.15">
      <c r="A9" s="81" t="s">
        <v>6</v>
      </c>
      <c r="B9" s="50" t="s">
        <v>13</v>
      </c>
      <c r="C9" s="50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1분기'!G31</f>
        <v>국제유무선</v>
      </c>
      <c r="C10" s="50" t="s">
        <v>209</v>
      </c>
      <c r="D10" s="66" t="s">
        <v>210</v>
      </c>
      <c r="E10" s="67"/>
    </row>
    <row r="11" spans="1:5" ht="18.75" customHeight="1" x14ac:dyDescent="0.15">
      <c r="A11" s="51" t="s">
        <v>19</v>
      </c>
      <c r="B11" s="82" t="s">
        <v>27</v>
      </c>
      <c r="C11" s="83"/>
      <c r="D11" s="83"/>
      <c r="E11" s="84"/>
    </row>
    <row r="12" spans="1:5" ht="18.75" x14ac:dyDescent="0.15">
      <c r="A12" s="51" t="s">
        <v>16</v>
      </c>
      <c r="B12" s="71" t="s">
        <v>29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20497-5D4F-46AD-B059-B9EA476D4768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4" t="s">
        <v>1</v>
      </c>
      <c r="B2" s="8">
        <v>28</v>
      </c>
      <c r="C2" s="11"/>
      <c r="D2" s="11"/>
      <c r="E2" s="7"/>
    </row>
    <row r="3" spans="1:5" ht="18.75" customHeight="1" x14ac:dyDescent="0.15">
      <c r="A3" s="54" t="s">
        <v>8</v>
      </c>
      <c r="B3" s="85" t="str">
        <f>'2026년 1분기'!D32</f>
        <v>통영체육청소년센터 승강기 유지관리 용역 계약 체결</v>
      </c>
      <c r="C3" s="72"/>
      <c r="D3" s="72"/>
      <c r="E3" s="73"/>
    </row>
    <row r="4" spans="1:5" ht="18.75" x14ac:dyDescent="0.15">
      <c r="A4" s="54" t="s">
        <v>21</v>
      </c>
      <c r="B4" s="77">
        <v>2430000</v>
      </c>
      <c r="C4" s="78"/>
      <c r="D4" s="53" t="s">
        <v>17</v>
      </c>
      <c r="E4" s="34">
        <f>'2026년 1분기'!E32</f>
        <v>2430000</v>
      </c>
    </row>
    <row r="5" spans="1:5" ht="18.75" x14ac:dyDescent="0.15">
      <c r="A5" s="54" t="s">
        <v>9</v>
      </c>
      <c r="B5" s="79">
        <f>E4/B4</f>
        <v>1</v>
      </c>
      <c r="C5" s="79"/>
      <c r="D5" s="53" t="s">
        <v>4</v>
      </c>
      <c r="E5" s="34">
        <f>E4</f>
        <v>2430000</v>
      </c>
    </row>
    <row r="6" spans="1:5" ht="18.75" x14ac:dyDescent="0.15">
      <c r="A6" s="54" t="s">
        <v>10</v>
      </c>
      <c r="B6" s="80" t="str">
        <f>'2026년 1분기'!F32</f>
        <v>2026. 3. 20.</v>
      </c>
      <c r="C6" s="74"/>
      <c r="D6" s="53" t="s">
        <v>23</v>
      </c>
      <c r="E6" s="23" t="s">
        <v>132</v>
      </c>
    </row>
    <row r="7" spans="1:5" ht="18.75" x14ac:dyDescent="0.15">
      <c r="A7" s="54" t="s">
        <v>11</v>
      </c>
      <c r="B7" s="74" t="s">
        <v>25</v>
      </c>
      <c r="C7" s="74"/>
      <c r="D7" s="53" t="s">
        <v>24</v>
      </c>
      <c r="E7" s="23" t="s">
        <v>69</v>
      </c>
    </row>
    <row r="8" spans="1:5" ht="18.75" x14ac:dyDescent="0.15">
      <c r="A8" s="54" t="s">
        <v>12</v>
      </c>
      <c r="B8" s="74" t="str">
        <f>'2026년 1분기'!B32</f>
        <v>용역</v>
      </c>
      <c r="C8" s="74"/>
      <c r="D8" s="53" t="s">
        <v>18</v>
      </c>
      <c r="E8" s="23" t="s">
        <v>69</v>
      </c>
    </row>
    <row r="9" spans="1:5" ht="18.75" x14ac:dyDescent="0.15">
      <c r="A9" s="81" t="s">
        <v>6</v>
      </c>
      <c r="B9" s="53" t="s">
        <v>13</v>
      </c>
      <c r="C9" s="53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1분기'!G32</f>
        <v>㈜엘지엘리베이터서비스</v>
      </c>
      <c r="C10" s="53" t="s">
        <v>211</v>
      </c>
      <c r="D10" s="66" t="s">
        <v>212</v>
      </c>
      <c r="E10" s="67"/>
    </row>
    <row r="11" spans="1:5" ht="18.75" customHeight="1" x14ac:dyDescent="0.15">
      <c r="A11" s="54" t="s">
        <v>19</v>
      </c>
      <c r="B11" s="82" t="s">
        <v>27</v>
      </c>
      <c r="C11" s="83"/>
      <c r="D11" s="83"/>
      <c r="E11" s="84"/>
    </row>
    <row r="12" spans="1:5" ht="18.75" x14ac:dyDescent="0.15">
      <c r="A12" s="54" t="s">
        <v>16</v>
      </c>
      <c r="B12" s="71" t="s">
        <v>31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802D9-CF29-476E-890A-39DB3610E2B4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4" t="s">
        <v>1</v>
      </c>
      <c r="B2" s="8">
        <v>29</v>
      </c>
      <c r="C2" s="11"/>
      <c r="D2" s="11"/>
      <c r="E2" s="7"/>
    </row>
    <row r="3" spans="1:5" ht="18.75" customHeight="1" x14ac:dyDescent="0.15">
      <c r="A3" s="54" t="s">
        <v>8</v>
      </c>
      <c r="B3" s="85" t="str">
        <f>'2026년 1분기'!D33</f>
        <v>케이블카 안내륜 구입 계약 체결</v>
      </c>
      <c r="C3" s="72"/>
      <c r="D3" s="72"/>
      <c r="E3" s="73"/>
    </row>
    <row r="4" spans="1:5" ht="18.75" x14ac:dyDescent="0.15">
      <c r="A4" s="54" t="s">
        <v>21</v>
      </c>
      <c r="B4" s="77">
        <v>9780000</v>
      </c>
      <c r="C4" s="78"/>
      <c r="D4" s="53" t="s">
        <v>17</v>
      </c>
      <c r="E4" s="34">
        <f>'2026년 1분기'!E33</f>
        <v>9372000</v>
      </c>
    </row>
    <row r="5" spans="1:5" ht="18.75" x14ac:dyDescent="0.15">
      <c r="A5" s="54" t="s">
        <v>9</v>
      </c>
      <c r="B5" s="79">
        <f>E4/B4</f>
        <v>0.95828220858895707</v>
      </c>
      <c r="C5" s="79"/>
      <c r="D5" s="53" t="s">
        <v>4</v>
      </c>
      <c r="E5" s="34">
        <f>E4</f>
        <v>9372000</v>
      </c>
    </row>
    <row r="6" spans="1:5" ht="18.75" x14ac:dyDescent="0.15">
      <c r="A6" s="54" t="s">
        <v>10</v>
      </c>
      <c r="B6" s="80" t="str">
        <f>'2026년 1분기'!F33</f>
        <v>2026. 3. 20.</v>
      </c>
      <c r="C6" s="74"/>
      <c r="D6" s="53" t="s">
        <v>23</v>
      </c>
      <c r="E6" s="23" t="s">
        <v>137</v>
      </c>
    </row>
    <row r="7" spans="1:5" ht="18.75" x14ac:dyDescent="0.15">
      <c r="A7" s="54" t="s">
        <v>11</v>
      </c>
      <c r="B7" s="74" t="s">
        <v>25</v>
      </c>
      <c r="C7" s="74"/>
      <c r="D7" s="53" t="s">
        <v>24</v>
      </c>
      <c r="E7" s="23" t="s">
        <v>140</v>
      </c>
    </row>
    <row r="8" spans="1:5" ht="18.75" x14ac:dyDescent="0.15">
      <c r="A8" s="54" t="s">
        <v>12</v>
      </c>
      <c r="B8" s="74" t="str">
        <f>'2026년 1분기'!B33</f>
        <v>물품</v>
      </c>
      <c r="C8" s="74"/>
      <c r="D8" s="53" t="s">
        <v>18</v>
      </c>
      <c r="E8" s="23" t="s">
        <v>139</v>
      </c>
    </row>
    <row r="9" spans="1:5" ht="18.75" x14ac:dyDescent="0.15">
      <c r="A9" s="81" t="s">
        <v>6</v>
      </c>
      <c r="B9" s="53" t="s">
        <v>13</v>
      </c>
      <c r="C9" s="53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1분기'!G33</f>
        <v>쌍림비앤피</v>
      </c>
      <c r="C10" s="53" t="s">
        <v>203</v>
      </c>
      <c r="D10" s="66" t="s">
        <v>213</v>
      </c>
      <c r="E10" s="67"/>
    </row>
    <row r="11" spans="1:5" ht="18.75" customHeight="1" x14ac:dyDescent="0.15">
      <c r="A11" s="54" t="s">
        <v>19</v>
      </c>
      <c r="B11" s="82" t="s">
        <v>27</v>
      </c>
      <c r="C11" s="83"/>
      <c r="D11" s="83"/>
      <c r="E11" s="84"/>
    </row>
    <row r="12" spans="1:5" ht="18.75" x14ac:dyDescent="0.15">
      <c r="A12" s="54" t="s">
        <v>16</v>
      </c>
      <c r="B12" s="71" t="s">
        <v>22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FB842-7415-4577-8A19-295EE6810A6B}">
  <dimension ref="A1:E12"/>
  <sheetViews>
    <sheetView zoomScale="85" zoomScaleNormal="85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4" t="s">
        <v>1</v>
      </c>
      <c r="B2" s="8">
        <v>30</v>
      </c>
      <c r="C2" s="11"/>
      <c r="D2" s="11"/>
      <c r="E2" s="7"/>
    </row>
    <row r="3" spans="1:5" ht="18.75" customHeight="1" x14ac:dyDescent="0.15">
      <c r="A3" s="54" t="s">
        <v>8</v>
      </c>
      <c r="B3" s="85" t="str">
        <f>'2026년 1분기'!D34</f>
        <v>디피랑 춘추계 근무복 구입 계약 체결</v>
      </c>
      <c r="C3" s="72"/>
      <c r="D3" s="72"/>
      <c r="E3" s="73"/>
    </row>
    <row r="4" spans="1:5" ht="18.75" x14ac:dyDescent="0.15">
      <c r="A4" s="54" t="s">
        <v>21</v>
      </c>
      <c r="B4" s="77">
        <v>1980000</v>
      </c>
      <c r="C4" s="78"/>
      <c r="D4" s="53" t="s">
        <v>17</v>
      </c>
      <c r="E4" s="34">
        <f>'2026년 1분기'!E34</f>
        <v>1749000</v>
      </c>
    </row>
    <row r="5" spans="1:5" ht="18.75" x14ac:dyDescent="0.15">
      <c r="A5" s="54" t="s">
        <v>9</v>
      </c>
      <c r="B5" s="79">
        <f>E4/B4</f>
        <v>0.8833333333333333</v>
      </c>
      <c r="C5" s="79"/>
      <c r="D5" s="53" t="s">
        <v>4</v>
      </c>
      <c r="E5" s="34">
        <f>E4</f>
        <v>1749000</v>
      </c>
    </row>
    <row r="6" spans="1:5" ht="18.75" x14ac:dyDescent="0.15">
      <c r="A6" s="54" t="s">
        <v>10</v>
      </c>
      <c r="B6" s="80" t="str">
        <f>'2026년 1분기'!F34</f>
        <v>2026. 3. 31.</v>
      </c>
      <c r="C6" s="74"/>
      <c r="D6" s="53" t="s">
        <v>23</v>
      </c>
      <c r="E6" s="23" t="s">
        <v>144</v>
      </c>
    </row>
    <row r="7" spans="1:5" ht="18.75" x14ac:dyDescent="0.15">
      <c r="A7" s="54" t="s">
        <v>11</v>
      </c>
      <c r="B7" s="74" t="s">
        <v>25</v>
      </c>
      <c r="C7" s="74"/>
      <c r="D7" s="53" t="s">
        <v>24</v>
      </c>
      <c r="E7" s="23" t="s">
        <v>155</v>
      </c>
    </row>
    <row r="8" spans="1:5" ht="18.75" x14ac:dyDescent="0.15">
      <c r="A8" s="54" t="s">
        <v>12</v>
      </c>
      <c r="B8" s="74" t="str">
        <f>'2026년 1분기'!B34</f>
        <v>물품</v>
      </c>
      <c r="C8" s="74"/>
      <c r="D8" s="53" t="s">
        <v>18</v>
      </c>
      <c r="E8" s="23" t="s">
        <v>157</v>
      </c>
    </row>
    <row r="9" spans="1:5" ht="18.75" x14ac:dyDescent="0.15">
      <c r="A9" s="81" t="s">
        <v>6</v>
      </c>
      <c r="B9" s="53" t="s">
        <v>13</v>
      </c>
      <c r="C9" s="53" t="s">
        <v>14</v>
      </c>
      <c r="D9" s="65" t="s">
        <v>15</v>
      </c>
      <c r="E9" s="65"/>
    </row>
    <row r="10" spans="1:5" ht="18.75" x14ac:dyDescent="0.15">
      <c r="A10" s="81"/>
      <c r="B10" s="35" t="str">
        <f>'2026년 1분기'!G34</f>
        <v>㈜신영컴퍼니</v>
      </c>
      <c r="C10" s="53" t="s">
        <v>214</v>
      </c>
      <c r="D10" s="66" t="s">
        <v>215</v>
      </c>
      <c r="E10" s="67"/>
    </row>
    <row r="11" spans="1:5" ht="18.75" customHeight="1" x14ac:dyDescent="0.15">
      <c r="A11" s="54" t="s">
        <v>19</v>
      </c>
      <c r="B11" s="82" t="s">
        <v>27</v>
      </c>
      <c r="C11" s="83"/>
      <c r="D11" s="83"/>
      <c r="E11" s="84"/>
    </row>
    <row r="12" spans="1:5" ht="18.75" x14ac:dyDescent="0.15">
      <c r="A12" s="54" t="s">
        <v>16</v>
      </c>
      <c r="B12" s="71" t="s">
        <v>29</v>
      </c>
      <c r="C12" s="72"/>
      <c r="D12" s="72"/>
      <c r="E12" s="73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31</vt:i4>
      </vt:variant>
      <vt:variant>
        <vt:lpstr>이름 지정된 범위</vt:lpstr>
      </vt:variant>
      <vt:variant>
        <vt:i4>2</vt:i4>
      </vt:variant>
    </vt:vector>
  </HeadingPairs>
  <TitlesOfParts>
    <vt:vector size="33" baseType="lpstr">
      <vt:lpstr>2026년 1분기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'2026년 1분기'!Print_Area</vt:lpstr>
      <vt:lpstr>'2026년 1분기'!Print_Titles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한지현</cp:lastModifiedBy>
  <cp:lastPrinted>2026-03-09T02:30:38Z</cp:lastPrinted>
  <dcterms:created xsi:type="dcterms:W3CDTF">2019-01-08T03:49:11Z</dcterms:created>
  <dcterms:modified xsi:type="dcterms:W3CDTF">2026-06-04T04:26:58Z</dcterms:modified>
</cp:coreProperties>
</file>