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담당업무\1. 경영지원팀\A.경영평가\2026\2분기 경영공시\"/>
    </mc:Choice>
  </mc:AlternateContent>
  <xr:revisionPtr revIDLastSave="0" documentId="13_ncr:1_{4EB85046-44FF-4B2D-B0F1-E87FE3BDA961}" xr6:coauthVersionLast="36" xr6:coauthVersionMax="36" xr10:uidLastSave="{00000000-0000-0000-0000-000000000000}"/>
  <bookViews>
    <workbookView xWindow="0" yWindow="0" windowWidth="28800" windowHeight="12060" tabRatio="1000" xr2:uid="{00000000-000D-0000-FFFF-FFFF00000000}"/>
  </bookViews>
  <sheets>
    <sheet name="2026년 1분기" sheetId="131" r:id="rId1"/>
    <sheet name="1" sheetId="67" r:id="rId2"/>
    <sheet name="2" sheetId="63" r:id="rId3"/>
    <sheet name="3" sheetId="64" r:id="rId4"/>
    <sheet name="4" sheetId="65" r:id="rId5"/>
    <sheet name="5" sheetId="66" r:id="rId6"/>
    <sheet name="6" sheetId="62" r:id="rId7"/>
    <sheet name="7" sheetId="61" r:id="rId8"/>
    <sheet name="8" sheetId="59" r:id="rId9"/>
    <sheet name="9" sheetId="81" r:id="rId10"/>
    <sheet name="10" sheetId="75" r:id="rId11"/>
    <sheet name="11" sheetId="82" r:id="rId12"/>
    <sheet name="12" sheetId="76" r:id="rId13"/>
    <sheet name="13" sheetId="77" r:id="rId14"/>
    <sheet name="14" sheetId="83" r:id="rId15"/>
    <sheet name="15" sheetId="84" r:id="rId16"/>
    <sheet name="16" sheetId="85" r:id="rId17"/>
    <sheet name="17" sheetId="86" r:id="rId18"/>
    <sheet name="18" sheetId="87" r:id="rId19"/>
    <sheet name="19" sheetId="88" r:id="rId20"/>
    <sheet name="20" sheetId="89" r:id="rId21"/>
    <sheet name="21" sheetId="90" r:id="rId22"/>
    <sheet name="22" sheetId="91" r:id="rId23"/>
    <sheet name="23" sheetId="92" r:id="rId24"/>
    <sheet name="24" sheetId="93" r:id="rId25"/>
  </sheets>
  <definedNames>
    <definedName name="_xlnm._FilterDatabase" localSheetId="0" hidden="1">'2026년 1분기'!$A$4:$Y$4</definedName>
    <definedName name="_xlnm.Print_Area" localSheetId="0">'2026년 1분기'!$A$1:$H$4</definedName>
    <definedName name="_xlnm.Print_Titles" localSheetId="0">'2026년 1분기'!$1:$4</definedName>
  </definedNames>
  <calcPr calcId="191029"/>
</workbook>
</file>

<file path=xl/calcChain.xml><?xml version="1.0" encoding="utf-8"?>
<calcChain xmlns="http://schemas.openxmlformats.org/spreadsheetml/2006/main">
  <c r="B5" i="93" l="1"/>
  <c r="B10" i="93"/>
  <c r="E4" i="93"/>
  <c r="B8" i="93"/>
  <c r="E4" i="92"/>
  <c r="B10" i="92"/>
  <c r="B8" i="92"/>
  <c r="B10" i="91"/>
  <c r="B8" i="91"/>
  <c r="E4" i="91"/>
  <c r="B10" i="90"/>
  <c r="B8" i="90"/>
  <c r="E4" i="90"/>
  <c r="B10" i="89"/>
  <c r="B8" i="89"/>
  <c r="E4" i="89"/>
  <c r="B10" i="88"/>
  <c r="B8" i="88"/>
  <c r="E4" i="88"/>
  <c r="B10" i="87"/>
  <c r="B8" i="87"/>
  <c r="E4" i="87"/>
  <c r="B10" i="86"/>
  <c r="B8" i="86"/>
  <c r="E4" i="86"/>
  <c r="B10" i="85"/>
  <c r="B8" i="85"/>
  <c r="E4" i="85"/>
  <c r="B3" i="84"/>
  <c r="B8" i="84"/>
  <c r="B10" i="84"/>
  <c r="E4" i="84"/>
  <c r="E4" i="83"/>
  <c r="B10" i="83"/>
  <c r="B8" i="77"/>
  <c r="B10" i="77"/>
  <c r="E4" i="77"/>
  <c r="B8" i="76"/>
  <c r="B10" i="76"/>
  <c r="E4" i="76"/>
  <c r="B10" i="82"/>
  <c r="E4" i="82"/>
  <c r="B8" i="82"/>
  <c r="B8" i="75"/>
  <c r="B8" i="81"/>
  <c r="B10" i="75"/>
  <c r="E4" i="75"/>
  <c r="B10" i="81"/>
  <c r="E4" i="81"/>
  <c r="B8" i="59"/>
  <c r="B10" i="59"/>
  <c r="E4" i="59"/>
  <c r="B6" i="61"/>
  <c r="E4" i="61"/>
  <c r="E4" i="66"/>
  <c r="E4" i="65"/>
  <c r="E4" i="64"/>
  <c r="E4" i="63"/>
  <c r="B3" i="93"/>
  <c r="B3" i="92"/>
  <c r="B3" i="91"/>
  <c r="B3" i="90"/>
  <c r="B3" i="89"/>
  <c r="B3" i="88"/>
  <c r="B3" i="87"/>
  <c r="B3" i="86"/>
  <c r="B3" i="85"/>
  <c r="B3" i="83"/>
  <c r="B3" i="77"/>
  <c r="B3" i="76"/>
  <c r="B3" i="82"/>
  <c r="B3" i="75"/>
  <c r="B3" i="81"/>
  <c r="B3" i="59"/>
  <c r="B6" i="93"/>
  <c r="B6" i="92"/>
  <c r="B6" i="91"/>
  <c r="B6" i="90"/>
  <c r="B6" i="89"/>
  <c r="B6" i="88"/>
  <c r="B6" i="87"/>
  <c r="B6" i="86"/>
  <c r="B6" i="85"/>
  <c r="B6" i="84"/>
  <c r="B6" i="83"/>
  <c r="B6" i="77"/>
  <c r="B6" i="76"/>
  <c r="B6" i="82"/>
  <c r="B6" i="75"/>
  <c r="B6" i="81"/>
  <c r="B6" i="59"/>
  <c r="B6" i="62"/>
  <c r="B6" i="66"/>
  <c r="B6" i="65"/>
  <c r="B6" i="64"/>
  <c r="B6" i="63"/>
  <c r="E4" i="67"/>
  <c r="E5" i="67" s="1"/>
  <c r="B8" i="83" l="1"/>
  <c r="B10" i="64"/>
  <c r="B8" i="67"/>
  <c r="B6" i="67"/>
  <c r="E5" i="92"/>
  <c r="E5" i="87"/>
  <c r="B8" i="61"/>
  <c r="B8" i="62"/>
  <c r="B8" i="66"/>
  <c r="B8" i="65"/>
  <c r="B8" i="64"/>
  <c r="B8" i="63"/>
  <c r="E5" i="75"/>
  <c r="B10" i="61"/>
  <c r="B10" i="65"/>
  <c r="B10" i="67"/>
  <c r="B3" i="61" l="1"/>
  <c r="B3" i="62"/>
  <c r="B3" i="66"/>
  <c r="B3" i="65"/>
  <c r="B3" i="64"/>
  <c r="B3" i="63"/>
  <c r="B3" i="67"/>
  <c r="B5" i="81" l="1"/>
  <c r="B5" i="89" l="1"/>
  <c r="E5" i="93"/>
  <c r="B5" i="92"/>
  <c r="E5" i="91"/>
  <c r="B5" i="90"/>
  <c r="B5" i="88"/>
  <c r="B5" i="87"/>
  <c r="E5" i="86"/>
  <c r="E5" i="85"/>
  <c r="E5" i="77"/>
  <c r="B5" i="59"/>
  <c r="B5" i="66"/>
  <c r="E5" i="63"/>
  <c r="E5" i="89" l="1"/>
  <c r="B5" i="91"/>
  <c r="E5" i="90"/>
  <c r="E5" i="88"/>
  <c r="B5" i="86"/>
  <c r="B5" i="85"/>
  <c r="B5" i="77" l="1"/>
  <c r="E5" i="84"/>
  <c r="B5" i="83"/>
  <c r="E5" i="76"/>
  <c r="E5" i="82"/>
  <c r="E5" i="81"/>
  <c r="E5" i="59"/>
  <c r="B5" i="76" l="1"/>
  <c r="B5" i="84"/>
  <c r="E5" i="83"/>
  <c r="E5" i="62"/>
  <c r="E5" i="61"/>
  <c r="E5" i="66"/>
  <c r="E5" i="65"/>
  <c r="E5" i="64"/>
  <c r="B5" i="82" l="1"/>
  <c r="B5" i="75" l="1"/>
  <c r="B5" i="62" l="1"/>
  <c r="B5" i="61"/>
  <c r="B5" i="65"/>
  <c r="B5" i="64"/>
  <c r="B5" i="63"/>
  <c r="B5" i="6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한지현</author>
  </authors>
  <commentList>
    <comment ref="B4" authorId="0" shapeId="0" xr:uid="{EE6A6DC3-A1C6-4979-BFEA-21D8499873A3}">
      <text>
        <r>
          <rPr>
            <b/>
            <sz val="9"/>
            <color indexed="81"/>
            <rFont val="돋움"/>
            <family val="3"/>
            <charset val="129"/>
          </rPr>
          <t>한지현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의뢰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견적조서로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</text>
    </comment>
  </commentList>
</comments>
</file>

<file path=xl/sharedStrings.xml><?xml version="1.0" encoding="utf-8"?>
<sst xmlns="http://schemas.openxmlformats.org/spreadsheetml/2006/main" count="759" uniqueCount="204">
  <si>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</si>
  <si>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</si>
  <si>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</si>
  <si>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</si>
  <si>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</si>
  <si>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</si>
  <si>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</si>
  <si>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</si>
  <si>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</si>
  <si>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</si>
  <si>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</si>
  <si>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</si>
  <si>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</si>
  <si>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</si>
  <si>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</si>
  <si>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</si>
  <si>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</si>
  <si>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</si>
  <si>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</si>
  <si>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</si>
  <si>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</si>
  <si>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</si>
  <si>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</si>
  <si>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</si>
  <si>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</si>
  <si>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</si>
  <si>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</si>
  <si>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</si>
  <si>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</si>
  <si>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</si>
  <si>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통영관광개발공사</t>
    <phoneticPr fontId="4" type="noConversion"/>
  </si>
  <si>
    <t>통영체육청소년센터</t>
    <phoneticPr fontId="4" type="noConversion"/>
  </si>
  <si>
    <t>통영케이블카</t>
    <phoneticPr fontId="4" type="noConversion"/>
  </si>
  <si>
    <t>수산과학관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</si>
  <si>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</si>
  <si>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 xml:space="preserve">                               「지방계약법 시행령」 제25조 등 관계법령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</si>
  <si>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>2026. 12. 31.</t>
    <phoneticPr fontId="4" type="noConversion"/>
  </si>
  <si>
    <t>㈜사람인</t>
    <phoneticPr fontId="4" type="noConversion"/>
  </si>
  <si>
    <t>㈜청경</t>
    <phoneticPr fontId="4" type="noConversion"/>
  </si>
  <si>
    <t>2026. 4. 28.</t>
    <phoneticPr fontId="4" type="noConversion"/>
  </si>
  <si>
    <t>주소</t>
    <phoneticPr fontId="4" type="noConversion"/>
  </si>
  <si>
    <t>2026. 5. 20.</t>
    <phoneticPr fontId="4" type="noConversion"/>
  </si>
  <si>
    <t>2026. 6. 30.</t>
    <phoneticPr fontId="4" type="noConversion"/>
  </si>
  <si>
    <t xml:space="preserve">통영케이블카 </t>
    <phoneticPr fontId="4" type="noConversion"/>
  </si>
  <si>
    <t>2026. 4. 6.</t>
    <phoneticPr fontId="4" type="noConversion"/>
  </si>
  <si>
    <t>2026. 4. 30.</t>
    <phoneticPr fontId="4" type="noConversion"/>
  </si>
  <si>
    <t>2026. 4. 3.</t>
    <phoneticPr fontId="4" type="noConversion"/>
  </si>
  <si>
    <t>황현순</t>
    <phoneticPr fontId="4" type="noConversion"/>
  </si>
  <si>
    <t>정연순</t>
    <phoneticPr fontId="4" type="noConversion"/>
  </si>
  <si>
    <t>경상남도 통영시 용남면 통영해안로 586, 1층</t>
    <phoneticPr fontId="4" type="noConversion"/>
  </si>
  <si>
    <t>서울특별시 중구 세종대로7길 25</t>
    <phoneticPr fontId="4" type="noConversion"/>
  </si>
  <si>
    <t>2026년 2분기 수의계약현황</t>
    <phoneticPr fontId="4" type="noConversion"/>
  </si>
  <si>
    <t>관광사업부 신규 직원용 캐비닛 구입 계약 체결</t>
  </si>
  <si>
    <t>케이블카 캐빈 시트지 교체 계약 체결</t>
  </si>
  <si>
    <t>케이블카 상부 3축 기어박스 구입 계약 체결</t>
  </si>
  <si>
    <t>케이블카 주행륜 축 구입 계약 체결</t>
  </si>
  <si>
    <t>통영체육청소년센터 방재실 청소 용역 계약 체결</t>
  </si>
  <si>
    <t>2026년 제1차 직원 채용(재공고) 필기시험 대행 용역 계약 체결</t>
  </si>
  <si>
    <t>케이블카 선하지 입목 벌채 계약 체결</t>
  </si>
  <si>
    <t>통영케이블카 하부역사 홍보판매장(2개소) 인터넷선 설치 용역 계약 체결</t>
  </si>
  <si>
    <t>2026년 5월(어린이 날) 이벤트 용역 계약 체결</t>
  </si>
  <si>
    <t>디피랑 엡손렌즈 구입 계약 체결</t>
  </si>
  <si>
    <t>통영체육청소년센터 수영장 안전감시대 구입 계약 체결</t>
  </si>
  <si>
    <t>디피랑 비밀공방 서버 컴퓨터 수리 계약 체결</t>
  </si>
  <si>
    <t>디피랑 영상 송수신기 구입 계약 체결</t>
  </si>
  <si>
    <t>통영케이블카 2층 청사 대회의실 유리벽면 교체 공사 계약 체결</t>
  </si>
  <si>
    <t>2026년 근골격계 유해요인조사 용역 계약 체결</t>
  </si>
  <si>
    <t xml:space="preserve"> 통영체육청소년센터 폐쇄회로텔레비젼(CCTV) 설치 계약 체결</t>
  </si>
  <si>
    <t>케이블카 상부역사 안전발판 교체 공사 실시설계 용역 계약 체결</t>
  </si>
  <si>
    <t>디피랑 출구 관람 환경 개선을 위한 도장공사 계약 체결</t>
  </si>
  <si>
    <t>디피랑 4K HDMI 광연장기 구입 계약 체결</t>
  </si>
  <si>
    <t>통영케이블카 소방용수 급수시설 배관공사 계약 체결</t>
  </si>
  <si>
    <t>수산과학관 대형수조 냉각기 구입 계약 체결</t>
  </si>
  <si>
    <t>통영케이블카 부채 제작 계약 체결</t>
  </si>
  <si>
    <t>어드벤처타워 연속빌레이(SSB) 구입 계약 체결</t>
  </si>
  <si>
    <t>디피랑 비밀공방 서버 점검 계약 체결</t>
  </si>
  <si>
    <t xml:space="preserve">관광사업부 </t>
    <phoneticPr fontId="4" type="noConversion"/>
  </si>
  <si>
    <t>물품</t>
    <phoneticPr fontId="4" type="noConversion"/>
  </si>
  <si>
    <t>㈜호승건설</t>
    <phoneticPr fontId="4" type="noConversion"/>
  </si>
  <si>
    <t>지제이테크</t>
    <phoneticPr fontId="4" type="noConversion"/>
  </si>
  <si>
    <t>제이케이미크론 주식회사</t>
    <phoneticPr fontId="4" type="noConversion"/>
  </si>
  <si>
    <t>㈜청경</t>
    <phoneticPr fontId="4" type="noConversion"/>
  </si>
  <si>
    <t>체육시설부</t>
    <phoneticPr fontId="4" type="noConversion"/>
  </si>
  <si>
    <t>용역</t>
    <phoneticPr fontId="4" type="noConversion"/>
  </si>
  <si>
    <t>경영지원부</t>
    <phoneticPr fontId="4" type="noConversion"/>
  </si>
  <si>
    <t>㈜사람인</t>
    <phoneticPr fontId="4" type="noConversion"/>
  </si>
  <si>
    <t>㈜광운</t>
    <phoneticPr fontId="4" type="noConversion"/>
  </si>
  <si>
    <t>한산전기</t>
    <phoneticPr fontId="4" type="noConversion"/>
  </si>
  <si>
    <t>브랜디</t>
    <phoneticPr fontId="4" type="noConversion"/>
  </si>
  <si>
    <t>기획혁신실</t>
    <phoneticPr fontId="4" type="noConversion"/>
  </si>
  <si>
    <t>㈜프로젝터매니아</t>
    <phoneticPr fontId="4" type="noConversion"/>
  </si>
  <si>
    <t>문화시설부</t>
    <phoneticPr fontId="4" type="noConversion"/>
  </si>
  <si>
    <t>태양스포츠</t>
    <phoneticPr fontId="4" type="noConversion"/>
  </si>
  <si>
    <t>샤트컴</t>
    <phoneticPr fontId="4" type="noConversion"/>
  </si>
  <si>
    <t>㈜아이닉스</t>
    <phoneticPr fontId="4" type="noConversion"/>
  </si>
  <si>
    <t>공사</t>
    <phoneticPr fontId="4" type="noConversion"/>
  </si>
  <si>
    <t>㈜설악창호</t>
    <phoneticPr fontId="4" type="noConversion"/>
  </si>
  <si>
    <t>대한산업보건협회</t>
    <phoneticPr fontId="4" type="noConversion"/>
  </si>
  <si>
    <t>㈜에스원</t>
    <phoneticPr fontId="4" type="noConversion"/>
  </si>
  <si>
    <t>에이스건설</t>
    <phoneticPr fontId="4" type="noConversion"/>
  </si>
  <si>
    <t>㈜제이씨앤더블유</t>
    <phoneticPr fontId="4" type="noConversion"/>
  </si>
  <si>
    <t>㈜민건</t>
    <phoneticPr fontId="4" type="noConversion"/>
  </si>
  <si>
    <t>유일냉동공조</t>
    <phoneticPr fontId="4" type="noConversion"/>
  </si>
  <si>
    <t>럭시플로라 에듀 유한책임회사</t>
    <phoneticPr fontId="4" type="noConversion"/>
  </si>
  <si>
    <t>어드벤처 주식회사</t>
    <phoneticPr fontId="4" type="noConversion"/>
  </si>
  <si>
    <t>주식회사 닷밀</t>
    <phoneticPr fontId="4" type="noConversion"/>
  </si>
  <si>
    <t>2026. 4. 1.</t>
    <phoneticPr fontId="4" type="noConversion"/>
  </si>
  <si>
    <t>2026. 4. 3.</t>
    <phoneticPr fontId="4" type="noConversion"/>
  </si>
  <si>
    <t>2026. 4. 6.</t>
    <phoneticPr fontId="4" type="noConversion"/>
  </si>
  <si>
    <t>2026. 4. 2.</t>
    <phoneticPr fontId="4" type="noConversion"/>
  </si>
  <si>
    <t>2026. 4. 17.</t>
    <phoneticPr fontId="4" type="noConversion"/>
  </si>
  <si>
    <t>2026. 4. 24.</t>
    <phoneticPr fontId="4" type="noConversion"/>
  </si>
  <si>
    <t>2026. 4. 27.</t>
    <phoneticPr fontId="4" type="noConversion"/>
  </si>
  <si>
    <t>2026. 5. 6.</t>
    <phoneticPr fontId="4" type="noConversion"/>
  </si>
  <si>
    <t>2026. 5. 11.</t>
    <phoneticPr fontId="4" type="noConversion"/>
  </si>
  <si>
    <t>2026. 5. 13.</t>
    <phoneticPr fontId="4" type="noConversion"/>
  </si>
  <si>
    <t>2026. 5. 14.</t>
    <phoneticPr fontId="4" type="noConversion"/>
  </si>
  <si>
    <t>2026. 6. 1.</t>
    <phoneticPr fontId="4" type="noConversion"/>
  </si>
  <si>
    <t>자유건축 이재석 건축사사무소</t>
    <phoneticPr fontId="4" type="noConversion"/>
  </si>
  <si>
    <t>2026. 6. 5.</t>
    <phoneticPr fontId="4" type="noConversion"/>
  </si>
  <si>
    <t>2026. 6. 8.</t>
    <phoneticPr fontId="4" type="noConversion"/>
  </si>
  <si>
    <t>2026. 6. 15.</t>
    <phoneticPr fontId="4" type="noConversion"/>
  </si>
  <si>
    <t>2026. 6. 17.</t>
    <phoneticPr fontId="4" type="noConversion"/>
  </si>
  <si>
    <t>2026. 6. 18.</t>
    <phoneticPr fontId="4" type="noConversion"/>
  </si>
  <si>
    <t>2026. 6. 29.</t>
    <phoneticPr fontId="4" type="noConversion"/>
  </si>
  <si>
    <t>2026. 4. 2.</t>
    <phoneticPr fontId="4" type="noConversion"/>
  </si>
  <si>
    <t>경상남도 통영시 용남면 남해안대로 573, 가동 지하 1층</t>
    <phoneticPr fontId="4" type="noConversion"/>
  </si>
  <si>
    <t>조영리</t>
    <phoneticPr fontId="4" type="noConversion"/>
  </si>
  <si>
    <t>2026. 4. 10.</t>
    <phoneticPr fontId="4" type="noConversion"/>
  </si>
  <si>
    <t>2026. 4. 27.</t>
    <phoneticPr fontId="4" type="noConversion"/>
  </si>
  <si>
    <t>2026. 4. 22.</t>
    <phoneticPr fontId="4" type="noConversion"/>
  </si>
  <si>
    <t>㈜호승건설</t>
    <phoneticPr fontId="4" type="noConversion"/>
  </si>
  <si>
    <t>2026. 4. 28.</t>
    <phoneticPr fontId="4" type="noConversion"/>
  </si>
  <si>
    <t>2026. 6. 19.</t>
    <phoneticPr fontId="4" type="noConversion"/>
  </si>
  <si>
    <t>임규묵</t>
    <phoneticPr fontId="4" type="noConversion"/>
  </si>
  <si>
    <t>인천광역시 남동구 은청로 4-7, B동 3층 330호</t>
    <phoneticPr fontId="4" type="noConversion"/>
  </si>
  <si>
    <t>2026. 6. 23.</t>
    <phoneticPr fontId="4" type="noConversion"/>
  </si>
  <si>
    <t>김광민</t>
    <phoneticPr fontId="4" type="noConversion"/>
  </si>
  <si>
    <t>경상남도 양산시 산막공단남13길 42(호계동)</t>
    <phoneticPr fontId="4" type="noConversion"/>
  </si>
  <si>
    <t>2026. 4. 15.</t>
    <phoneticPr fontId="4" type="noConversion"/>
  </si>
  <si>
    <t>2026. 6. 7.</t>
    <phoneticPr fontId="4" type="noConversion"/>
  </si>
  <si>
    <t>2026. 5. 6.</t>
    <phoneticPr fontId="4" type="noConversion"/>
  </si>
  <si>
    <t>서울특별시 강서구 공항대로 165, 원그로브 C동 11층</t>
    <phoneticPr fontId="4" type="noConversion"/>
  </si>
  <si>
    <t>2026. 4. 24.</t>
    <phoneticPr fontId="4" type="noConversion"/>
  </si>
  <si>
    <t>경상남도 통영시 광도면 죽림4로 37-46</t>
    <phoneticPr fontId="4" type="noConversion"/>
  </si>
  <si>
    <t>윤석보</t>
    <phoneticPr fontId="4" type="noConversion"/>
  </si>
  <si>
    <t>이봉관</t>
    <phoneticPr fontId="4" type="noConversion"/>
  </si>
  <si>
    <t>경상남도 통영시 통영해안로 502(무전동)</t>
    <phoneticPr fontId="4" type="noConversion"/>
  </si>
  <si>
    <t>2026. 5. 5.</t>
    <phoneticPr fontId="4" type="noConversion"/>
  </si>
  <si>
    <t>2026. 5. 5.</t>
    <phoneticPr fontId="4" type="noConversion"/>
  </si>
  <si>
    <t>강혜정</t>
    <phoneticPr fontId="4" type="noConversion"/>
  </si>
  <si>
    <t>경상남도 토영ㅇ시 광도면 죽림2로 86-50, 2층</t>
    <phoneticPr fontId="4" type="noConversion"/>
  </si>
  <si>
    <t>2026. 5. 31.</t>
    <phoneticPr fontId="4" type="noConversion"/>
  </si>
  <si>
    <t>서울특별시 영등포구 양평동5가 106-1 코오롱 디지털타워 511~512호</t>
    <phoneticPr fontId="4" type="noConversion"/>
  </si>
  <si>
    <t>정석호</t>
    <phoneticPr fontId="4" type="noConversion"/>
  </si>
  <si>
    <t>2026. 5. 9.</t>
    <phoneticPr fontId="4" type="noConversion"/>
  </si>
  <si>
    <t>김만수</t>
    <phoneticPr fontId="4" type="noConversion"/>
  </si>
  <si>
    <t>서울특별시 용산구 새창로 181, 21동 3층 103호</t>
    <phoneticPr fontId="4" type="noConversion"/>
  </si>
  <si>
    <t>김종철, 김혜성</t>
    <phoneticPr fontId="4" type="noConversion"/>
  </si>
  <si>
    <t>2026. 5. 11.</t>
    <phoneticPr fontId="4" type="noConversion"/>
  </si>
  <si>
    <t>2026. 5. 14.</t>
    <phoneticPr fontId="4" type="noConversion"/>
  </si>
  <si>
    <t>경기도 광명시 일직로 43, 비동 10층 1012. 1013호</t>
    <phoneticPr fontId="4" type="noConversion"/>
  </si>
  <si>
    <t>2026. 5. 13.</t>
    <phoneticPr fontId="4" type="noConversion"/>
  </si>
  <si>
    <t>2026. 6. 1.</t>
    <phoneticPr fontId="4" type="noConversion"/>
  </si>
  <si>
    <t>한철규</t>
    <phoneticPr fontId="4" type="noConversion"/>
  </si>
  <si>
    <t>경상남도 통영시 도산면 남해안대로 1437</t>
    <phoneticPr fontId="4" type="noConversion"/>
  </si>
  <si>
    <t>이승철</t>
    <phoneticPr fontId="4" type="noConversion"/>
  </si>
  <si>
    <t>경상남도 창원시 마산회원구 자유무역2길 38</t>
    <phoneticPr fontId="4" type="noConversion"/>
  </si>
  <si>
    <t>2026. 5. 21.</t>
    <phoneticPr fontId="4" type="noConversion"/>
  </si>
  <si>
    <t>2026. 6. 16.</t>
    <phoneticPr fontId="4" type="noConversion"/>
  </si>
  <si>
    <t>정해린</t>
    <phoneticPr fontId="4" type="noConversion"/>
  </si>
  <si>
    <t>2026. 7. 10.</t>
    <phoneticPr fontId="4" type="noConversion"/>
  </si>
  <si>
    <t>2026. 7. 3.</t>
    <phoneticPr fontId="4" type="noConversion"/>
  </si>
  <si>
    <t>이재석</t>
    <phoneticPr fontId="4" type="noConversion"/>
  </si>
  <si>
    <t>경상남도 통영시 안개3길 65. 201호</t>
    <phoneticPr fontId="4" type="noConversion"/>
  </si>
  <si>
    <t>2026. 6. 5.</t>
    <phoneticPr fontId="4" type="noConversion"/>
  </si>
  <si>
    <t>2026. 6. 21.</t>
    <phoneticPr fontId="4" type="noConversion"/>
  </si>
  <si>
    <t>김민철</t>
    <phoneticPr fontId="4" type="noConversion"/>
  </si>
  <si>
    <t>경기도 성남시 분당구 대왕판교로 644번길 65</t>
    <phoneticPr fontId="4" type="noConversion"/>
  </si>
  <si>
    <t>2026. 6. 8.</t>
    <phoneticPr fontId="4" type="noConversion"/>
  </si>
  <si>
    <t>양미옥</t>
    <phoneticPr fontId="4" type="noConversion"/>
  </si>
  <si>
    <t>경상남도 통영시 광도면 노산길 128</t>
    <phoneticPr fontId="4" type="noConversion"/>
  </si>
  <si>
    <t>2026. 6. 15.</t>
    <phoneticPr fontId="4" type="noConversion"/>
  </si>
  <si>
    <t>경기도 부천시 원미구 길주로411번길 20, 921호(춘의동, 춘의디아크원)</t>
    <phoneticPr fontId="4" type="noConversion"/>
  </si>
  <si>
    <t>우종률</t>
    <phoneticPr fontId="4" type="noConversion"/>
  </si>
  <si>
    <t>2026. 6. 16.</t>
    <phoneticPr fontId="4" type="noConversion"/>
  </si>
  <si>
    <t>2026. 6. 30.</t>
    <phoneticPr fontId="4" type="noConversion"/>
  </si>
  <si>
    <t>2026. 6. 25.</t>
    <phoneticPr fontId="4" type="noConversion"/>
  </si>
  <si>
    <t>이지숙</t>
    <phoneticPr fontId="4" type="noConversion"/>
  </si>
  <si>
    <t>경상남도 통영시 도산면 법송1길 77</t>
    <phoneticPr fontId="4" type="noConversion"/>
  </si>
  <si>
    <t>손세민</t>
    <phoneticPr fontId="4" type="noConversion"/>
  </si>
  <si>
    <t>경상남도 통영시 광도면 남해안대로 953</t>
    <phoneticPr fontId="4" type="noConversion"/>
  </si>
  <si>
    <t>2026. 7. 10.</t>
    <phoneticPr fontId="4" type="noConversion"/>
  </si>
  <si>
    <t>2026. 7. 8.</t>
    <phoneticPr fontId="4" type="noConversion"/>
  </si>
  <si>
    <t>서울특별시 영등포구 영등포로 150</t>
    <phoneticPr fontId="4" type="noConversion"/>
  </si>
  <si>
    <t>신미옥</t>
    <phoneticPr fontId="4" type="noConversion"/>
  </si>
  <si>
    <t>어드벤처타워</t>
    <phoneticPr fontId="4" type="noConversion"/>
  </si>
  <si>
    <t>2026. 6. 23.</t>
    <phoneticPr fontId="4" type="noConversion"/>
  </si>
  <si>
    <t>길승환</t>
    <phoneticPr fontId="4" type="noConversion"/>
  </si>
  <si>
    <t>경기도 하남시 초광산단서로 4 지하1층</t>
    <phoneticPr fontId="4" type="noConversion"/>
  </si>
  <si>
    <t>2026. 7. 9.</t>
    <phoneticPr fontId="4" type="noConversion"/>
  </si>
  <si>
    <t>2026. 7. 31.</t>
    <phoneticPr fontId="4" type="noConversion"/>
  </si>
  <si>
    <t>서울특별시 마포구 동교로41길 41(연남동, 41빌딩)</t>
    <phoneticPr fontId="4" type="noConversion"/>
  </si>
  <si>
    <t>정해운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</si>
</sst>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8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3" fontId="8" fillId="0" borderId="1" xfId="42" applyNumberFormat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quotePrefix="1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41" fontId="7" fillId="0" borderId="1" xfId="0" quotePrefix="1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quotePrefix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41" fontId="7" fillId="0" borderId="2" xfId="1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41" fontId="7" fillId="0" borderId="2" xfId="0" quotePrefix="1" applyNumberFormat="1" applyFont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1A81A-4A40-44AE-A97D-8EF6493896AA}">
  <sheetPr>
    <pageSetUpPr fitToPage="1"/>
  </sheetPr>
  <dimension ref="A1:Y68"/>
  <sheetViews>
    <sheetView tabSelected="1" zoomScale="85" zoomScaleNormal="85" workbookViewId="0">
      <pane ySplit="4" topLeftCell="A9" activePane="bottomLeft" state="frozen"/>
      <selection pane="bottomLeft" activeCell="G26" sqref="G26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31" bestFit="1" customWidth="1"/>
    <col min="6" max="6" width="18.875" style="4" bestFit="1" customWidth="1"/>
    <col min="7" max="7" width="30.625" style="4" customWidth="1"/>
    <col min="8" max="8" width="12.625" style="12"/>
    <col min="9" max="9" width="44.875" style="19" customWidth="1"/>
    <col min="10" max="25" width="12.625" style="20"/>
    <col min="26" max="16384" width="12.625" style="1"/>
  </cols>
  <sheetData>
    <row r="1" spans="1:25" ht="24" customHeight="1" x14ac:dyDescent="0.15">
      <c r="A1" s="5" t="s">
        <v>51</v>
      </c>
    </row>
    <row r="3" spans="1:25" s="2" customFormat="1" ht="24" customHeight="1" x14ac:dyDescent="0.15">
      <c r="A3" s="6" t="s">
        <v>0</v>
      </c>
      <c r="B3" s="3"/>
      <c r="C3" s="3"/>
      <c r="D3" s="3"/>
      <c r="E3" s="32"/>
      <c r="F3" s="3"/>
      <c r="G3" s="3"/>
      <c r="H3" s="13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33" t="s">
        <v>4</v>
      </c>
      <c r="F4" s="9" t="s">
        <v>5</v>
      </c>
      <c r="G4" s="9" t="s">
        <v>6</v>
      </c>
      <c r="H4" s="14" t="s">
        <v>7</v>
      </c>
      <c r="I4" s="28" t="s">
        <v>20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s="18" customFormat="1" ht="24" customHeight="1" x14ac:dyDescent="0.15">
      <c r="A5" s="54">
        <v>1</v>
      </c>
      <c r="B5" s="54" t="s">
        <v>77</v>
      </c>
      <c r="C5" s="54" t="s">
        <v>76</v>
      </c>
      <c r="D5" s="29" t="s">
        <v>52</v>
      </c>
      <c r="E5" s="25">
        <v>2255000</v>
      </c>
      <c r="F5" s="23" t="s">
        <v>106</v>
      </c>
      <c r="G5" s="26" t="s">
        <v>78</v>
      </c>
      <c r="H5" s="24"/>
      <c r="I5" s="17"/>
    </row>
    <row r="6" spans="1:25" s="18" customFormat="1" ht="24" customHeight="1" x14ac:dyDescent="0.15">
      <c r="A6" s="54">
        <v>2</v>
      </c>
      <c r="B6" s="54" t="s">
        <v>83</v>
      </c>
      <c r="C6" s="62" t="s">
        <v>76</v>
      </c>
      <c r="D6" s="54" t="s">
        <v>53</v>
      </c>
      <c r="E6" s="25">
        <v>18370000</v>
      </c>
      <c r="F6" s="23" t="s">
        <v>107</v>
      </c>
      <c r="G6" s="26" t="s">
        <v>78</v>
      </c>
      <c r="H6" s="24"/>
      <c r="I6" s="17"/>
    </row>
    <row r="7" spans="1:25" s="18" customFormat="1" ht="24" customHeight="1" x14ac:dyDescent="0.15">
      <c r="A7" s="54">
        <v>3</v>
      </c>
      <c r="B7" s="54" t="s">
        <v>77</v>
      </c>
      <c r="C7" s="54" t="s">
        <v>76</v>
      </c>
      <c r="D7" s="54" t="s">
        <v>54</v>
      </c>
      <c r="E7" s="25">
        <v>8250000</v>
      </c>
      <c r="F7" s="23" t="s">
        <v>108</v>
      </c>
      <c r="G7" s="26" t="s">
        <v>79</v>
      </c>
      <c r="H7" s="24"/>
      <c r="I7" s="17"/>
    </row>
    <row r="8" spans="1:25" s="18" customFormat="1" ht="24" customHeight="1" x14ac:dyDescent="0.15">
      <c r="A8" s="54">
        <v>4</v>
      </c>
      <c r="B8" s="54" t="s">
        <v>77</v>
      </c>
      <c r="C8" s="54" t="s">
        <v>76</v>
      </c>
      <c r="D8" s="54" t="s">
        <v>55</v>
      </c>
      <c r="E8" s="25">
        <v>8360000</v>
      </c>
      <c r="F8" s="23" t="s">
        <v>108</v>
      </c>
      <c r="G8" s="26" t="s">
        <v>80</v>
      </c>
      <c r="H8" s="24"/>
      <c r="I8" s="17"/>
    </row>
    <row r="9" spans="1:25" s="18" customFormat="1" ht="24" customHeight="1" x14ac:dyDescent="0.15">
      <c r="A9" s="62">
        <v>5</v>
      </c>
      <c r="B9" s="54" t="s">
        <v>83</v>
      </c>
      <c r="C9" s="54" t="s">
        <v>82</v>
      </c>
      <c r="D9" s="54" t="s">
        <v>56</v>
      </c>
      <c r="E9" s="25">
        <v>2255000</v>
      </c>
      <c r="F9" s="23" t="s">
        <v>109</v>
      </c>
      <c r="G9" s="26" t="s">
        <v>81</v>
      </c>
      <c r="H9" s="24"/>
      <c r="I9" s="17"/>
    </row>
    <row r="10" spans="1:25" s="18" customFormat="1" ht="24" customHeight="1" x14ac:dyDescent="0.15">
      <c r="A10" s="62">
        <v>6</v>
      </c>
      <c r="B10" s="54" t="s">
        <v>83</v>
      </c>
      <c r="C10" s="54" t="s">
        <v>84</v>
      </c>
      <c r="D10" s="54" t="s">
        <v>57</v>
      </c>
      <c r="E10" s="25">
        <v>8525000</v>
      </c>
      <c r="F10" s="23" t="s">
        <v>109</v>
      </c>
      <c r="G10" s="26" t="s">
        <v>85</v>
      </c>
      <c r="H10" s="24"/>
      <c r="I10" s="17"/>
    </row>
    <row r="11" spans="1:25" s="18" customFormat="1" ht="24" customHeight="1" x14ac:dyDescent="0.15">
      <c r="A11" s="62">
        <v>7</v>
      </c>
      <c r="B11" s="54" t="s">
        <v>83</v>
      </c>
      <c r="C11" s="54" t="s">
        <v>76</v>
      </c>
      <c r="D11" s="54" t="s">
        <v>58</v>
      </c>
      <c r="E11" s="25">
        <v>4300000</v>
      </c>
      <c r="F11" s="23" t="s">
        <v>110</v>
      </c>
      <c r="G11" s="26" t="s">
        <v>86</v>
      </c>
      <c r="H11" s="24"/>
      <c r="I11" s="17"/>
    </row>
    <row r="12" spans="1:25" s="18" customFormat="1" ht="24" customHeight="1" x14ac:dyDescent="0.15">
      <c r="A12" s="62">
        <v>8</v>
      </c>
      <c r="B12" s="54" t="s">
        <v>83</v>
      </c>
      <c r="C12" s="54" t="s">
        <v>84</v>
      </c>
      <c r="D12" s="54" t="s">
        <v>59</v>
      </c>
      <c r="E12" s="25">
        <v>1465200</v>
      </c>
      <c r="F12" s="23" t="s">
        <v>111</v>
      </c>
      <c r="G12" s="26" t="s">
        <v>87</v>
      </c>
      <c r="H12" s="24"/>
      <c r="I12" s="17"/>
    </row>
    <row r="13" spans="1:25" s="18" customFormat="1" ht="24" customHeight="1" x14ac:dyDescent="0.15">
      <c r="A13" s="62">
        <v>9</v>
      </c>
      <c r="B13" s="54" t="s">
        <v>83</v>
      </c>
      <c r="C13" s="54" t="s">
        <v>89</v>
      </c>
      <c r="D13" s="54" t="s">
        <v>60</v>
      </c>
      <c r="E13" s="25">
        <v>4850000</v>
      </c>
      <c r="F13" s="23" t="s">
        <v>111</v>
      </c>
      <c r="G13" s="26" t="s">
        <v>88</v>
      </c>
      <c r="H13" s="24"/>
      <c r="I13" s="17"/>
    </row>
    <row r="14" spans="1:25" s="18" customFormat="1" ht="24" customHeight="1" x14ac:dyDescent="0.15">
      <c r="A14" s="62">
        <v>10</v>
      </c>
      <c r="B14" s="54" t="s">
        <v>77</v>
      </c>
      <c r="C14" s="54" t="s">
        <v>91</v>
      </c>
      <c r="D14" s="54" t="s">
        <v>61</v>
      </c>
      <c r="E14" s="25">
        <v>1890000</v>
      </c>
      <c r="F14" s="23" t="s">
        <v>112</v>
      </c>
      <c r="G14" s="54" t="s">
        <v>90</v>
      </c>
      <c r="H14" s="24"/>
      <c r="I14" s="17"/>
    </row>
    <row r="15" spans="1:25" s="18" customFormat="1" ht="24" customHeight="1" x14ac:dyDescent="0.15">
      <c r="A15" s="62">
        <v>11</v>
      </c>
      <c r="B15" s="54" t="s">
        <v>83</v>
      </c>
      <c r="C15" s="54" t="s">
        <v>91</v>
      </c>
      <c r="D15" s="54" t="s">
        <v>63</v>
      </c>
      <c r="E15" s="36">
        <v>9367600</v>
      </c>
      <c r="F15" s="54" t="s">
        <v>113</v>
      </c>
      <c r="G15" s="54" t="s">
        <v>93</v>
      </c>
      <c r="H15" s="24"/>
      <c r="I15" s="17"/>
    </row>
    <row r="16" spans="1:25" s="2" customFormat="1" ht="24" customHeight="1" x14ac:dyDescent="0.15">
      <c r="A16" s="62">
        <v>12</v>
      </c>
      <c r="B16" s="54" t="s">
        <v>77</v>
      </c>
      <c r="C16" s="55" t="s">
        <v>91</v>
      </c>
      <c r="D16" s="55" t="s">
        <v>64</v>
      </c>
      <c r="E16" s="48">
        <v>11880000</v>
      </c>
      <c r="F16" s="55" t="s">
        <v>114</v>
      </c>
      <c r="G16" s="55" t="s">
        <v>94</v>
      </c>
      <c r="H16" s="49"/>
      <c r="I16" s="17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1:25" s="2" customFormat="1" ht="24" customHeight="1" x14ac:dyDescent="0.15">
      <c r="A17" s="62">
        <v>13</v>
      </c>
      <c r="B17" s="55" t="s">
        <v>95</v>
      </c>
      <c r="C17" s="55" t="s">
        <v>84</v>
      </c>
      <c r="D17" s="55" t="s">
        <v>65</v>
      </c>
      <c r="E17" s="48">
        <v>12200000</v>
      </c>
      <c r="F17" s="55" t="s">
        <v>115</v>
      </c>
      <c r="G17" s="55" t="s">
        <v>96</v>
      </c>
      <c r="H17" s="49"/>
      <c r="I17" s="17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1:25" ht="24" customHeight="1" x14ac:dyDescent="0.15">
      <c r="A18" s="62">
        <v>14</v>
      </c>
      <c r="B18" s="55" t="s">
        <v>83</v>
      </c>
      <c r="C18" s="55" t="s">
        <v>84</v>
      </c>
      <c r="D18" s="55" t="s">
        <v>66</v>
      </c>
      <c r="E18" s="48">
        <v>3700000</v>
      </c>
      <c r="F18" s="55" t="s">
        <v>116</v>
      </c>
      <c r="G18" s="55" t="s">
        <v>97</v>
      </c>
      <c r="H18" s="49"/>
    </row>
    <row r="19" spans="1:25" ht="24" customHeight="1" x14ac:dyDescent="0.15">
      <c r="A19" s="62">
        <v>15</v>
      </c>
      <c r="B19" s="55" t="s">
        <v>77</v>
      </c>
      <c r="C19" s="55" t="s">
        <v>82</v>
      </c>
      <c r="D19" s="55" t="s">
        <v>67</v>
      </c>
      <c r="E19" s="48">
        <v>198000</v>
      </c>
      <c r="F19" s="55" t="s">
        <v>117</v>
      </c>
      <c r="G19" s="55" t="s">
        <v>98</v>
      </c>
      <c r="H19" s="49"/>
    </row>
    <row r="20" spans="1:25" ht="24" customHeight="1" x14ac:dyDescent="0.15">
      <c r="A20" s="62">
        <v>16</v>
      </c>
      <c r="B20" s="55" t="s">
        <v>83</v>
      </c>
      <c r="C20" s="55" t="s">
        <v>76</v>
      </c>
      <c r="D20" s="55" t="s">
        <v>68</v>
      </c>
      <c r="E20" s="48">
        <v>5690000</v>
      </c>
      <c r="F20" s="55" t="s">
        <v>117</v>
      </c>
      <c r="G20" s="55" t="s">
        <v>118</v>
      </c>
      <c r="H20" s="49"/>
    </row>
    <row r="21" spans="1:25" ht="24" customHeight="1" x14ac:dyDescent="0.15">
      <c r="A21" s="62">
        <v>17</v>
      </c>
      <c r="B21" s="55" t="s">
        <v>77</v>
      </c>
      <c r="C21" s="55" t="s">
        <v>82</v>
      </c>
      <c r="D21" s="55" t="s">
        <v>62</v>
      </c>
      <c r="E21" s="48">
        <v>1930000</v>
      </c>
      <c r="F21" s="55" t="s">
        <v>119</v>
      </c>
      <c r="G21" s="55" t="s">
        <v>92</v>
      </c>
      <c r="H21" s="49"/>
    </row>
    <row r="22" spans="1:25" ht="24" customHeight="1" x14ac:dyDescent="0.15">
      <c r="A22" s="62">
        <v>18</v>
      </c>
      <c r="B22" s="55" t="s">
        <v>95</v>
      </c>
      <c r="C22" s="55" t="s">
        <v>91</v>
      </c>
      <c r="D22" s="55" t="s">
        <v>69</v>
      </c>
      <c r="E22" s="48">
        <v>1925000</v>
      </c>
      <c r="F22" s="55" t="s">
        <v>119</v>
      </c>
      <c r="G22" s="55" t="s">
        <v>99</v>
      </c>
      <c r="H22" s="49"/>
    </row>
    <row r="23" spans="1:25" ht="24" customHeight="1" x14ac:dyDescent="0.15">
      <c r="A23" s="62">
        <v>19</v>
      </c>
      <c r="B23" s="55" t="s">
        <v>77</v>
      </c>
      <c r="C23" s="55" t="s">
        <v>91</v>
      </c>
      <c r="D23" s="55" t="s">
        <v>70</v>
      </c>
      <c r="E23" s="48">
        <v>2090000</v>
      </c>
      <c r="F23" s="55" t="s">
        <v>120</v>
      </c>
      <c r="G23" s="55" t="s">
        <v>100</v>
      </c>
      <c r="H23" s="49"/>
    </row>
    <row r="24" spans="1:25" ht="24" customHeight="1" x14ac:dyDescent="0.15">
      <c r="A24" s="62">
        <v>20</v>
      </c>
      <c r="B24" s="55" t="s">
        <v>95</v>
      </c>
      <c r="C24" s="55" t="s">
        <v>84</v>
      </c>
      <c r="D24" s="55" t="s">
        <v>71</v>
      </c>
      <c r="E24" s="48">
        <v>3300000</v>
      </c>
      <c r="F24" s="55" t="s">
        <v>121</v>
      </c>
      <c r="G24" s="55" t="s">
        <v>101</v>
      </c>
      <c r="H24" s="49"/>
    </row>
    <row r="25" spans="1:25" s="19" customFormat="1" ht="24" customHeight="1" x14ac:dyDescent="0.15">
      <c r="A25" s="62">
        <v>21</v>
      </c>
      <c r="B25" s="56" t="s">
        <v>77</v>
      </c>
      <c r="C25" s="56" t="s">
        <v>91</v>
      </c>
      <c r="D25" s="55" t="s">
        <v>72</v>
      </c>
      <c r="E25" s="48">
        <v>1200000</v>
      </c>
      <c r="F25" s="56" t="s">
        <v>121</v>
      </c>
      <c r="G25" s="56" t="s">
        <v>102</v>
      </c>
      <c r="H25" s="53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19" customFormat="1" ht="24" customHeight="1" x14ac:dyDescent="0.15">
      <c r="A26" s="62">
        <v>22</v>
      </c>
      <c r="B26" s="56" t="s">
        <v>77</v>
      </c>
      <c r="C26" s="56" t="s">
        <v>89</v>
      </c>
      <c r="D26" s="55" t="s">
        <v>73</v>
      </c>
      <c r="E26" s="48">
        <v>9950000</v>
      </c>
      <c r="F26" s="56" t="s">
        <v>122</v>
      </c>
      <c r="G26" s="56" t="s">
        <v>103</v>
      </c>
      <c r="H26" s="53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s="19" customFormat="1" ht="24" customHeight="1" x14ac:dyDescent="0.15">
      <c r="A27" s="62">
        <v>23</v>
      </c>
      <c r="B27" s="56" t="s">
        <v>77</v>
      </c>
      <c r="C27" s="56" t="s">
        <v>76</v>
      </c>
      <c r="D27" s="56" t="s">
        <v>74</v>
      </c>
      <c r="E27" s="48">
        <v>19560000</v>
      </c>
      <c r="F27" s="56" t="s">
        <v>123</v>
      </c>
      <c r="G27" s="56" t="s">
        <v>104</v>
      </c>
      <c r="H27" s="53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s="19" customFormat="1" ht="24" customHeight="1" x14ac:dyDescent="0.15">
      <c r="A28" s="62">
        <v>24</v>
      </c>
      <c r="B28" s="63" t="s">
        <v>83</v>
      </c>
      <c r="C28" s="63" t="s">
        <v>91</v>
      </c>
      <c r="D28" s="63" t="s">
        <v>75</v>
      </c>
      <c r="E28" s="48">
        <v>2750000</v>
      </c>
      <c r="F28" s="63" t="s">
        <v>124</v>
      </c>
      <c r="G28" s="63" t="s">
        <v>105</v>
      </c>
      <c r="H28" s="53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s="19" customFormat="1" ht="24" customHeight="1" x14ac:dyDescent="0.15">
      <c r="A29" s="57"/>
      <c r="B29" s="58"/>
      <c r="C29" s="58"/>
      <c r="D29" s="59"/>
      <c r="E29" s="60"/>
      <c r="F29" s="58"/>
      <c r="G29" s="58"/>
      <c r="H29" s="61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s="19" customFormat="1" ht="24" customHeight="1" x14ac:dyDescent="0.15">
      <c r="A30" s="57"/>
      <c r="B30" s="58"/>
      <c r="C30" s="58"/>
      <c r="D30" s="59"/>
      <c r="E30" s="60"/>
      <c r="F30" s="58"/>
      <c r="G30" s="58"/>
      <c r="H30" s="61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s="19" customFormat="1" ht="24" customHeight="1" x14ac:dyDescent="0.15">
      <c r="A31" s="57"/>
      <c r="B31" s="58"/>
      <c r="C31" s="58"/>
      <c r="D31" s="59"/>
      <c r="E31" s="60"/>
      <c r="F31" s="58"/>
      <c r="G31" s="58"/>
      <c r="H31" s="61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s="19" customFormat="1" ht="24" customHeight="1" x14ac:dyDescent="0.15">
      <c r="A32" s="57"/>
      <c r="B32" s="58"/>
      <c r="C32" s="58"/>
      <c r="D32" s="59"/>
      <c r="E32" s="60"/>
      <c r="F32" s="58"/>
      <c r="G32" s="58"/>
      <c r="H32" s="61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s="19" customFormat="1" ht="24" customHeight="1" x14ac:dyDescent="0.15">
      <c r="A33" s="57"/>
      <c r="B33" s="58"/>
      <c r="C33" s="58"/>
      <c r="D33" s="59"/>
      <c r="E33" s="60"/>
      <c r="F33" s="58"/>
      <c r="G33" s="58"/>
      <c r="H33" s="61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s="19" customFormat="1" ht="24" customHeight="1" x14ac:dyDescent="0.15">
      <c r="A34" s="57"/>
      <c r="B34" s="58"/>
      <c r="C34" s="58"/>
      <c r="D34" s="59"/>
      <c r="E34" s="60"/>
      <c r="F34" s="58"/>
      <c r="G34" s="58"/>
      <c r="H34" s="61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s="19" customFormat="1" ht="24" customHeight="1" x14ac:dyDescent="0.15">
      <c r="A35" s="57"/>
      <c r="B35" s="58"/>
      <c r="C35" s="58"/>
      <c r="D35" s="59"/>
      <c r="E35" s="60"/>
      <c r="F35" s="58"/>
      <c r="G35" s="58"/>
      <c r="H35" s="61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s="19" customFormat="1" ht="24" customHeight="1" x14ac:dyDescent="0.15">
      <c r="A36" s="57"/>
      <c r="B36" s="58"/>
      <c r="C36" s="58"/>
      <c r="D36" s="59"/>
      <c r="E36" s="60"/>
      <c r="F36" s="58"/>
      <c r="G36" s="58"/>
      <c r="H36" s="61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s="19" customFormat="1" ht="24" customHeight="1" x14ac:dyDescent="0.15">
      <c r="A37" s="57"/>
      <c r="B37" s="58"/>
      <c r="C37" s="58"/>
      <c r="D37" s="59"/>
      <c r="E37" s="60"/>
      <c r="F37" s="58"/>
      <c r="G37" s="58"/>
      <c r="H37" s="61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s="19" customFormat="1" ht="24" customHeight="1" x14ac:dyDescent="0.15">
      <c r="A38" s="57"/>
      <c r="B38" s="58"/>
      <c r="C38" s="58"/>
      <c r="D38" s="59"/>
      <c r="E38" s="60"/>
      <c r="F38" s="58"/>
      <c r="G38" s="58"/>
      <c r="H38" s="61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s="19" customFormat="1" ht="24" customHeight="1" x14ac:dyDescent="0.15">
      <c r="A39" s="57"/>
      <c r="B39" s="58"/>
      <c r="C39" s="58"/>
      <c r="D39" s="59"/>
      <c r="E39" s="60"/>
      <c r="F39" s="58"/>
      <c r="G39" s="58"/>
      <c r="H39" s="61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s="19" customFormat="1" ht="24" customHeight="1" x14ac:dyDescent="0.15">
      <c r="A40" s="57"/>
      <c r="B40" s="58"/>
      <c r="C40" s="58"/>
      <c r="D40" s="59"/>
      <c r="E40" s="60"/>
      <c r="F40" s="58"/>
      <c r="G40" s="58"/>
      <c r="H40" s="61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s="19" customFormat="1" ht="24" customHeight="1" x14ac:dyDescent="0.15">
      <c r="A41" s="57"/>
      <c r="B41" s="58"/>
      <c r="C41" s="58"/>
      <c r="D41" s="59"/>
      <c r="E41" s="60"/>
      <c r="F41" s="58"/>
      <c r="G41" s="58"/>
      <c r="H41" s="61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s="19" customFormat="1" ht="24" customHeight="1" x14ac:dyDescent="0.15">
      <c r="A42" s="57"/>
      <c r="B42" s="58"/>
      <c r="C42" s="58"/>
      <c r="D42" s="59"/>
      <c r="E42" s="60"/>
      <c r="F42" s="58"/>
      <c r="G42" s="58"/>
      <c r="H42" s="61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s="19" customFormat="1" ht="24" customHeight="1" x14ac:dyDescent="0.15">
      <c r="A43" s="57"/>
      <c r="B43" s="58"/>
      <c r="C43" s="58"/>
      <c r="D43" s="59"/>
      <c r="E43" s="60"/>
      <c r="F43" s="58"/>
      <c r="G43" s="58"/>
      <c r="H43" s="61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  <row r="44" spans="1:25" s="19" customFormat="1" ht="24" customHeight="1" x14ac:dyDescent="0.15">
      <c r="A44" s="57"/>
      <c r="B44" s="58"/>
      <c r="C44" s="58"/>
      <c r="D44" s="59"/>
      <c r="E44" s="60"/>
      <c r="F44" s="58"/>
      <c r="G44" s="58"/>
      <c r="H44" s="61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 s="19" customFormat="1" ht="24" customHeight="1" x14ac:dyDescent="0.15">
      <c r="A45" s="57"/>
      <c r="B45" s="58"/>
      <c r="C45" s="58"/>
      <c r="D45" s="59"/>
      <c r="E45" s="60"/>
      <c r="F45" s="58"/>
      <c r="G45" s="58"/>
      <c r="H45" s="61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</row>
    <row r="46" spans="1:25" s="19" customFormat="1" ht="24" customHeight="1" x14ac:dyDescent="0.15">
      <c r="A46" s="57"/>
      <c r="B46" s="58"/>
      <c r="C46" s="58"/>
      <c r="D46" s="59"/>
      <c r="E46" s="60"/>
      <c r="F46" s="58"/>
      <c r="G46" s="58"/>
      <c r="H46" s="61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</row>
    <row r="47" spans="1:25" s="19" customFormat="1" ht="24" customHeight="1" x14ac:dyDescent="0.15">
      <c r="A47" s="57"/>
      <c r="B47" s="58"/>
      <c r="C47" s="58"/>
      <c r="D47" s="59"/>
      <c r="E47" s="60"/>
      <c r="F47" s="58"/>
      <c r="G47" s="58"/>
      <c r="H47" s="61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</row>
    <row r="48" spans="1:25" s="19" customFormat="1" ht="24" customHeight="1" x14ac:dyDescent="0.15">
      <c r="A48" s="57"/>
      <c r="B48" s="58"/>
      <c r="C48" s="58"/>
      <c r="D48" s="59"/>
      <c r="E48" s="60"/>
      <c r="F48" s="58"/>
      <c r="G48" s="58"/>
      <c r="H48" s="61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</row>
    <row r="49" spans="1:25" s="19" customFormat="1" ht="24" customHeight="1" x14ac:dyDescent="0.15">
      <c r="A49" s="57"/>
      <c r="B49" s="58"/>
      <c r="C49" s="58"/>
      <c r="D49" s="59"/>
      <c r="E49" s="60"/>
      <c r="F49" s="58"/>
      <c r="G49" s="58"/>
      <c r="H49" s="61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</row>
    <row r="50" spans="1:25" s="19" customFormat="1" ht="24" customHeight="1" x14ac:dyDescent="0.15">
      <c r="A50" s="57"/>
      <c r="B50" s="58"/>
      <c r="C50" s="58"/>
      <c r="D50" s="59"/>
      <c r="E50" s="60"/>
      <c r="F50" s="58"/>
      <c r="G50" s="58"/>
      <c r="H50" s="61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</row>
    <row r="51" spans="1:25" s="19" customFormat="1" ht="24" customHeight="1" x14ac:dyDescent="0.15">
      <c r="A51" s="57"/>
      <c r="B51" s="58"/>
      <c r="C51" s="58"/>
      <c r="D51" s="59"/>
      <c r="E51" s="60"/>
      <c r="F51" s="58"/>
      <c r="G51" s="58"/>
      <c r="H51" s="61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</row>
    <row r="52" spans="1:25" s="19" customFormat="1" ht="24" customHeight="1" x14ac:dyDescent="0.15">
      <c r="A52" s="57"/>
      <c r="B52" s="58"/>
      <c r="C52" s="58"/>
      <c r="D52" s="59"/>
      <c r="E52" s="60"/>
      <c r="F52" s="58"/>
      <c r="G52" s="58"/>
      <c r="H52" s="61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</row>
    <row r="53" spans="1:25" s="19" customFormat="1" ht="24" customHeight="1" x14ac:dyDescent="0.15">
      <c r="A53" s="57"/>
      <c r="B53" s="58"/>
      <c r="C53" s="58"/>
      <c r="D53" s="59"/>
      <c r="E53" s="60"/>
      <c r="F53" s="58"/>
      <c r="G53" s="58"/>
      <c r="H53" s="61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</row>
    <row r="54" spans="1:25" s="19" customFormat="1" ht="24" customHeight="1" x14ac:dyDescent="0.15">
      <c r="A54" s="57"/>
      <c r="B54" s="58"/>
      <c r="C54" s="58"/>
      <c r="D54" s="59"/>
      <c r="E54" s="60"/>
      <c r="F54" s="58"/>
      <c r="G54" s="58"/>
      <c r="H54" s="61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</row>
    <row r="55" spans="1:25" s="19" customFormat="1" ht="24" customHeight="1" x14ac:dyDescent="0.15">
      <c r="A55" s="57"/>
      <c r="B55" s="58"/>
      <c r="C55" s="58"/>
      <c r="D55" s="59"/>
      <c r="E55" s="60"/>
      <c r="F55" s="58"/>
      <c r="G55" s="58"/>
      <c r="H55" s="61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</row>
    <row r="56" spans="1:25" s="19" customFormat="1" ht="24" customHeight="1" x14ac:dyDescent="0.15">
      <c r="A56" s="57"/>
      <c r="B56" s="58"/>
      <c r="C56" s="58"/>
      <c r="D56" s="59"/>
      <c r="E56" s="60"/>
      <c r="F56" s="58"/>
      <c r="G56" s="58"/>
      <c r="H56" s="61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</row>
    <row r="57" spans="1:25" s="19" customFormat="1" ht="24" customHeight="1" x14ac:dyDescent="0.15">
      <c r="A57" s="57"/>
      <c r="B57" s="58"/>
      <c r="C57" s="58"/>
      <c r="D57" s="59"/>
      <c r="E57" s="60"/>
      <c r="F57" s="58"/>
      <c r="G57" s="58"/>
      <c r="H57" s="61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58" spans="1:25" s="19" customFormat="1" ht="24" customHeight="1" x14ac:dyDescent="0.15">
      <c r="A58" s="57"/>
      <c r="B58" s="58"/>
      <c r="C58" s="58"/>
      <c r="D58" s="59"/>
      <c r="E58" s="60"/>
      <c r="F58" s="58"/>
      <c r="G58" s="58"/>
      <c r="H58" s="61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</row>
    <row r="59" spans="1:25" s="19" customFormat="1" ht="24" customHeight="1" x14ac:dyDescent="0.15">
      <c r="A59" s="57"/>
      <c r="B59" s="58"/>
      <c r="C59" s="58"/>
      <c r="D59" s="59"/>
      <c r="E59" s="60"/>
      <c r="F59" s="58"/>
      <c r="G59" s="58"/>
      <c r="H59" s="61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</row>
    <row r="60" spans="1:25" s="19" customFormat="1" ht="24" customHeight="1" x14ac:dyDescent="0.15">
      <c r="A60" s="4"/>
      <c r="B60" s="4"/>
      <c r="C60" s="4"/>
      <c r="D60" s="3"/>
      <c r="E60" s="31"/>
      <c r="F60" s="4"/>
      <c r="G60" s="4"/>
      <c r="H60" s="12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</row>
    <row r="61" spans="1:25" s="19" customFormat="1" ht="24" customHeight="1" x14ac:dyDescent="0.15">
      <c r="A61" s="4"/>
      <c r="B61" s="4"/>
      <c r="C61" s="4"/>
      <c r="D61" s="3"/>
      <c r="E61" s="31"/>
      <c r="F61" s="4"/>
      <c r="G61" s="4"/>
      <c r="H61" s="12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</row>
    <row r="62" spans="1:25" s="19" customFormat="1" ht="24" customHeight="1" x14ac:dyDescent="0.15">
      <c r="A62" s="4"/>
      <c r="B62" s="4"/>
      <c r="C62" s="4"/>
      <c r="D62" s="3"/>
      <c r="E62" s="31"/>
      <c r="F62" s="4"/>
      <c r="G62" s="4"/>
      <c r="H62" s="12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</row>
    <row r="63" spans="1:25" s="19" customFormat="1" ht="24" customHeight="1" x14ac:dyDescent="0.15">
      <c r="A63" s="4"/>
      <c r="B63" s="4"/>
      <c r="C63" s="4"/>
      <c r="D63" s="3"/>
      <c r="E63" s="31"/>
      <c r="F63" s="4"/>
      <c r="G63" s="4"/>
      <c r="H63" s="12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</row>
    <row r="64" spans="1:25" s="19" customFormat="1" ht="24" customHeight="1" x14ac:dyDescent="0.15">
      <c r="A64" s="4"/>
      <c r="B64" s="4"/>
      <c r="C64" s="4"/>
      <c r="D64" s="3"/>
      <c r="E64" s="31"/>
      <c r="F64" s="4"/>
      <c r="G64" s="4"/>
      <c r="H64" s="12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</row>
    <row r="65" spans="1:25" s="19" customFormat="1" ht="24" customHeight="1" x14ac:dyDescent="0.15">
      <c r="A65" s="4"/>
      <c r="B65" s="4"/>
      <c r="C65" s="4"/>
      <c r="D65" s="3"/>
      <c r="E65" s="31"/>
      <c r="F65" s="4"/>
      <c r="G65" s="4"/>
      <c r="H65" s="12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</row>
    <row r="66" spans="1:25" s="19" customFormat="1" ht="24" customHeight="1" x14ac:dyDescent="0.15">
      <c r="A66" s="4"/>
      <c r="B66" s="4"/>
      <c r="C66" s="4"/>
      <c r="D66" s="3"/>
      <c r="E66" s="31"/>
      <c r="F66" s="4"/>
      <c r="G66" s="4"/>
      <c r="H66" s="12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</row>
    <row r="67" spans="1:25" s="19" customFormat="1" ht="24" customHeight="1" x14ac:dyDescent="0.15">
      <c r="A67" s="4"/>
      <c r="B67" s="4"/>
      <c r="C67" s="4"/>
      <c r="D67" s="3"/>
      <c r="E67" s="31"/>
      <c r="F67" s="4"/>
      <c r="G67" s="4"/>
      <c r="H67" s="12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</row>
    <row r="68" spans="1:25" s="19" customFormat="1" ht="24" customHeight="1" x14ac:dyDescent="0.15">
      <c r="A68" s="4"/>
      <c r="B68" s="4"/>
      <c r="C68" s="4"/>
      <c r="D68" s="3"/>
      <c r="E68" s="31"/>
      <c r="F68" s="4"/>
      <c r="G68" s="4"/>
      <c r="H68" s="12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3"/>
  <sheetViews>
    <sheetView zoomScale="85" zoomScaleNormal="85" workbookViewId="0">
      <selection activeCell="B8" sqref="B8:C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2" t="s">
        <v>1</v>
      </c>
      <c r="B2" s="44">
        <v>1</v>
      </c>
      <c r="C2" s="45"/>
      <c r="D2" s="45"/>
      <c r="E2" s="46"/>
    </row>
    <row r="3" spans="1:5" ht="18.75" customHeight="1" x14ac:dyDescent="0.15">
      <c r="A3" s="42" t="s">
        <v>8</v>
      </c>
      <c r="B3" s="74" t="str">
        <f>'2026년 1분기'!D5</f>
        <v>관광사업부 신규 직원용 캐비닛 구입 계약 체결</v>
      </c>
      <c r="C3" s="75"/>
      <c r="D3" s="75"/>
      <c r="E3" s="66"/>
    </row>
    <row r="4" spans="1:5" ht="18.75" x14ac:dyDescent="0.15">
      <c r="A4" s="42" t="s">
        <v>21</v>
      </c>
      <c r="B4" s="76">
        <v>2255000</v>
      </c>
      <c r="C4" s="77"/>
      <c r="D4" s="42" t="s">
        <v>17</v>
      </c>
      <c r="E4" s="34">
        <f>'2026년 1분기'!E5</f>
        <v>2255000</v>
      </c>
    </row>
    <row r="5" spans="1:5" ht="18.75" x14ac:dyDescent="0.15">
      <c r="A5" s="42" t="s">
        <v>9</v>
      </c>
      <c r="B5" s="78">
        <f>E4/B4</f>
        <v>1</v>
      </c>
      <c r="C5" s="78"/>
      <c r="D5" s="42" t="s">
        <v>4</v>
      </c>
      <c r="E5" s="34">
        <f>E4</f>
        <v>2255000</v>
      </c>
    </row>
    <row r="6" spans="1:5" ht="18.75" x14ac:dyDescent="0.15">
      <c r="A6" s="42" t="s">
        <v>10</v>
      </c>
      <c r="B6" s="79" t="str">
        <f>'2026년 1분기'!F5</f>
        <v>2026. 4. 1.</v>
      </c>
      <c r="C6" s="73"/>
      <c r="D6" s="42" t="s">
        <v>23</v>
      </c>
      <c r="E6" s="23" t="s">
        <v>125</v>
      </c>
    </row>
    <row r="7" spans="1:5" ht="18.75" x14ac:dyDescent="0.15">
      <c r="A7" s="42" t="s">
        <v>11</v>
      </c>
      <c r="B7" s="73" t="s">
        <v>25</v>
      </c>
      <c r="C7" s="73"/>
      <c r="D7" s="42" t="s">
        <v>24</v>
      </c>
      <c r="E7" s="23" t="s">
        <v>128</v>
      </c>
    </row>
    <row r="8" spans="1:5" ht="18.75" x14ac:dyDescent="0.15">
      <c r="A8" s="42" t="s">
        <v>12</v>
      </c>
      <c r="B8" s="73" t="str">
        <f>'2026년 1분기'!B5</f>
        <v>물품</v>
      </c>
      <c r="C8" s="73"/>
      <c r="D8" s="42" t="s">
        <v>18</v>
      </c>
      <c r="E8" s="23" t="s">
        <v>46</v>
      </c>
    </row>
    <row r="9" spans="1:5" ht="18.75" x14ac:dyDescent="0.15">
      <c r="A9" s="64" t="s">
        <v>6</v>
      </c>
      <c r="B9" s="42" t="s">
        <v>13</v>
      </c>
      <c r="C9" s="42" t="s">
        <v>14</v>
      </c>
      <c r="D9" s="64" t="s">
        <v>15</v>
      </c>
      <c r="E9" s="64"/>
    </row>
    <row r="10" spans="1:5" ht="18.75" x14ac:dyDescent="0.15">
      <c r="A10" s="64"/>
      <c r="B10" s="47" t="str">
        <f>'2026년 1분기'!G5</f>
        <v>㈜호승건설</v>
      </c>
      <c r="C10" s="50" t="s">
        <v>127</v>
      </c>
      <c r="D10" s="65" t="s">
        <v>126</v>
      </c>
      <c r="E10" s="66"/>
    </row>
    <row r="11" spans="1:5" ht="18.75" customHeight="1" x14ac:dyDescent="0.15">
      <c r="A11" s="42" t="s">
        <v>19</v>
      </c>
      <c r="B11" s="67" t="s">
        <v>35</v>
      </c>
      <c r="C11" s="68"/>
      <c r="D11" s="68"/>
      <c r="E11" s="69"/>
    </row>
    <row r="12" spans="1:5" ht="18.75" x14ac:dyDescent="0.15">
      <c r="A12" s="22" t="s">
        <v>16</v>
      </c>
      <c r="B12" s="70" t="s">
        <v>22</v>
      </c>
      <c r="C12" s="71"/>
      <c r="D12" s="71"/>
      <c r="E12" s="72"/>
    </row>
    <row r="13" spans="1:5" x14ac:dyDescent="0.15">
      <c r="B13" t="s">
        <v>34</v>
      </c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zoomScale="85" zoomScaleNormal="85" workbookViewId="0">
      <selection activeCell="C10" sqref="C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2</v>
      </c>
      <c r="C2" s="11"/>
      <c r="D2" s="11"/>
      <c r="E2" s="7"/>
    </row>
    <row r="3" spans="1:5" ht="18.75" customHeight="1" x14ac:dyDescent="0.15">
      <c r="A3" s="22" t="s">
        <v>8</v>
      </c>
      <c r="B3" s="84" t="str">
        <f>'2026년 1분기'!D6</f>
        <v>케이블카 캐빈 시트지 교체 계약 체결</v>
      </c>
      <c r="C3" s="71"/>
      <c r="D3" s="71"/>
      <c r="E3" s="72"/>
    </row>
    <row r="4" spans="1:5" ht="18.75" x14ac:dyDescent="0.15">
      <c r="A4" s="22" t="s">
        <v>21</v>
      </c>
      <c r="B4" s="76">
        <v>19690000</v>
      </c>
      <c r="C4" s="77"/>
      <c r="D4" s="41" t="s">
        <v>17</v>
      </c>
      <c r="E4" s="34">
        <f>'2026년 1분기'!E6</f>
        <v>18370000</v>
      </c>
    </row>
    <row r="5" spans="1:5" ht="18.75" x14ac:dyDescent="0.15">
      <c r="A5" s="22" t="s">
        <v>9</v>
      </c>
      <c r="B5" s="78">
        <f>E4/B4</f>
        <v>0.93296089385474856</v>
      </c>
      <c r="C5" s="78"/>
      <c r="D5" s="41" t="s">
        <v>4</v>
      </c>
      <c r="E5" s="34">
        <f>E4</f>
        <v>18370000</v>
      </c>
    </row>
    <row r="6" spans="1:5" ht="18.75" x14ac:dyDescent="0.15">
      <c r="A6" s="22" t="s">
        <v>10</v>
      </c>
      <c r="B6" s="79" t="str">
        <f>'2026년 1분기'!F6</f>
        <v>2026. 4. 3.</v>
      </c>
      <c r="C6" s="73"/>
      <c r="D6" s="41" t="s">
        <v>23</v>
      </c>
      <c r="E6" s="23" t="s">
        <v>44</v>
      </c>
    </row>
    <row r="7" spans="1:5" ht="18.75" x14ac:dyDescent="0.15">
      <c r="A7" s="22" t="s">
        <v>11</v>
      </c>
      <c r="B7" s="73" t="s">
        <v>25</v>
      </c>
      <c r="C7" s="73"/>
      <c r="D7" s="41" t="s">
        <v>24</v>
      </c>
      <c r="E7" s="23" t="s">
        <v>132</v>
      </c>
    </row>
    <row r="8" spans="1:5" ht="18.75" x14ac:dyDescent="0.15">
      <c r="A8" s="22" t="s">
        <v>12</v>
      </c>
      <c r="B8" s="73" t="str">
        <f>'2026년 1분기'!B6</f>
        <v>용역</v>
      </c>
      <c r="C8" s="73"/>
      <c r="D8" s="41" t="s">
        <v>18</v>
      </c>
      <c r="E8" s="23" t="s">
        <v>130</v>
      </c>
    </row>
    <row r="9" spans="1:5" ht="18.75" x14ac:dyDescent="0.15">
      <c r="A9" s="80" t="s">
        <v>6</v>
      </c>
      <c r="B9" s="41" t="s">
        <v>13</v>
      </c>
      <c r="C9" s="41" t="s">
        <v>14</v>
      </c>
      <c r="D9" s="64" t="s">
        <v>15</v>
      </c>
      <c r="E9" s="64"/>
    </row>
    <row r="10" spans="1:5" ht="18.75" x14ac:dyDescent="0.15">
      <c r="A10" s="80"/>
      <c r="B10" s="15" t="s">
        <v>131</v>
      </c>
      <c r="C10" s="62" t="s">
        <v>127</v>
      </c>
      <c r="D10" s="65" t="s">
        <v>126</v>
      </c>
      <c r="E10" s="66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70" t="s">
        <v>43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zoomScale="85" zoomScaleNormal="85" workbookViewId="0">
      <selection activeCell="C47" sqref="C4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3</v>
      </c>
      <c r="C2" s="11"/>
      <c r="D2" s="11"/>
      <c r="E2" s="7"/>
    </row>
    <row r="3" spans="1:5" ht="18.75" customHeight="1" x14ac:dyDescent="0.15">
      <c r="A3" s="22" t="s">
        <v>8</v>
      </c>
      <c r="B3" s="84" t="str">
        <f>'2026년 1분기'!D7</f>
        <v>케이블카 상부 3축 기어박스 구입 계약 체결</v>
      </c>
      <c r="C3" s="71"/>
      <c r="D3" s="71"/>
      <c r="E3" s="72"/>
    </row>
    <row r="4" spans="1:5" ht="18.75" x14ac:dyDescent="0.15">
      <c r="A4" s="22" t="s">
        <v>21</v>
      </c>
      <c r="B4" s="76">
        <v>9300000</v>
      </c>
      <c r="C4" s="77"/>
      <c r="D4" s="41" t="s">
        <v>17</v>
      </c>
      <c r="E4" s="25">
        <f>'2026년 1분기'!E7</f>
        <v>8250000</v>
      </c>
    </row>
    <row r="5" spans="1:5" ht="18.75" x14ac:dyDescent="0.15">
      <c r="A5" s="22" t="s">
        <v>9</v>
      </c>
      <c r="B5" s="78">
        <f>E4/B4</f>
        <v>0.88709677419354838</v>
      </c>
      <c r="C5" s="78"/>
      <c r="D5" s="41" t="s">
        <v>4</v>
      </c>
      <c r="E5" s="34">
        <f>E4</f>
        <v>8250000</v>
      </c>
    </row>
    <row r="6" spans="1:5" ht="18.75" x14ac:dyDescent="0.15">
      <c r="A6" s="22" t="s">
        <v>10</v>
      </c>
      <c r="B6" s="79" t="str">
        <f>'2026년 1분기'!F7</f>
        <v>2026. 4. 6.</v>
      </c>
      <c r="C6" s="73"/>
      <c r="D6" s="41" t="s">
        <v>23</v>
      </c>
      <c r="E6" s="23" t="s">
        <v>44</v>
      </c>
    </row>
    <row r="7" spans="1:5" ht="18.75" x14ac:dyDescent="0.15">
      <c r="A7" s="22" t="s">
        <v>11</v>
      </c>
      <c r="B7" s="73" t="s">
        <v>25</v>
      </c>
      <c r="C7" s="73"/>
      <c r="D7" s="41" t="s">
        <v>24</v>
      </c>
      <c r="E7" s="23" t="s">
        <v>42</v>
      </c>
    </row>
    <row r="8" spans="1:5" ht="18.75" x14ac:dyDescent="0.15">
      <c r="A8" s="22" t="s">
        <v>12</v>
      </c>
      <c r="B8" s="73" t="str">
        <f>'2026년 1분기'!B7</f>
        <v>물품</v>
      </c>
      <c r="C8" s="73"/>
      <c r="D8" s="41" t="s">
        <v>18</v>
      </c>
      <c r="E8" s="43" t="s">
        <v>133</v>
      </c>
    </row>
    <row r="9" spans="1:5" ht="18.75" x14ac:dyDescent="0.15">
      <c r="A9" s="80" t="s">
        <v>6</v>
      </c>
      <c r="B9" s="22" t="s">
        <v>13</v>
      </c>
      <c r="C9" s="22" t="s">
        <v>14</v>
      </c>
      <c r="D9" s="80" t="s">
        <v>15</v>
      </c>
      <c r="E9" s="80"/>
    </row>
    <row r="10" spans="1:5" ht="18.75" x14ac:dyDescent="0.15">
      <c r="A10" s="80"/>
      <c r="B10" s="39" t="str">
        <f>'2026년 1분기'!G7</f>
        <v>지제이테크</v>
      </c>
      <c r="C10" s="22" t="s">
        <v>134</v>
      </c>
      <c r="D10" s="70" t="s">
        <v>135</v>
      </c>
      <c r="E10" s="72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70" t="s">
        <v>22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zoomScale="85" zoomScaleNormal="85"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4</v>
      </c>
      <c r="C2" s="11"/>
      <c r="D2" s="11"/>
      <c r="E2" s="7"/>
    </row>
    <row r="3" spans="1:5" ht="18.75" customHeight="1" x14ac:dyDescent="0.15">
      <c r="A3" s="22" t="s">
        <v>8</v>
      </c>
      <c r="B3" s="74" t="str">
        <f>'2026년 1분기'!D8</f>
        <v>케이블카 주행륜 축 구입 계약 체결</v>
      </c>
      <c r="C3" s="75"/>
      <c r="D3" s="75"/>
      <c r="E3" s="66"/>
    </row>
    <row r="4" spans="1:5" ht="18.75" x14ac:dyDescent="0.15">
      <c r="A4" s="22" t="s">
        <v>21</v>
      </c>
      <c r="B4" s="76">
        <v>9800000</v>
      </c>
      <c r="C4" s="77"/>
      <c r="D4" s="41" t="s">
        <v>17</v>
      </c>
      <c r="E4" s="34">
        <f>'2026년 1분기'!E8</f>
        <v>8360000</v>
      </c>
    </row>
    <row r="5" spans="1:5" ht="18.75" x14ac:dyDescent="0.15">
      <c r="A5" s="22" t="s">
        <v>9</v>
      </c>
      <c r="B5" s="78">
        <f>E4/B4</f>
        <v>0.85306122448979593</v>
      </c>
      <c r="C5" s="78"/>
      <c r="D5" s="41" t="s">
        <v>4</v>
      </c>
      <c r="E5" s="34">
        <f>E4</f>
        <v>8360000</v>
      </c>
    </row>
    <row r="6" spans="1:5" ht="18.75" x14ac:dyDescent="0.15">
      <c r="A6" s="22" t="s">
        <v>10</v>
      </c>
      <c r="B6" s="79" t="str">
        <f>'2026년 1분기'!F8</f>
        <v>2026. 4. 6.</v>
      </c>
      <c r="C6" s="73"/>
      <c r="D6" s="41" t="s">
        <v>23</v>
      </c>
      <c r="E6" s="23" t="s">
        <v>44</v>
      </c>
    </row>
    <row r="7" spans="1:5" ht="18.75" x14ac:dyDescent="0.15">
      <c r="A7" s="22" t="s">
        <v>11</v>
      </c>
      <c r="B7" s="73" t="s">
        <v>26</v>
      </c>
      <c r="C7" s="73"/>
      <c r="D7" s="41" t="s">
        <v>24</v>
      </c>
      <c r="E7" s="23" t="s">
        <v>42</v>
      </c>
    </row>
    <row r="8" spans="1:5" ht="18.75" x14ac:dyDescent="0.15">
      <c r="A8" s="22" t="s">
        <v>12</v>
      </c>
      <c r="B8" s="73" t="str">
        <f>'2026년 1분기'!B8</f>
        <v>물품</v>
      </c>
      <c r="C8" s="73"/>
      <c r="D8" s="41" t="s">
        <v>18</v>
      </c>
      <c r="E8" s="23" t="s">
        <v>136</v>
      </c>
    </row>
    <row r="9" spans="1:5" ht="18.75" x14ac:dyDescent="0.15">
      <c r="A9" s="80" t="s">
        <v>6</v>
      </c>
      <c r="B9" s="22" t="s">
        <v>13</v>
      </c>
      <c r="C9" s="22" t="s">
        <v>14</v>
      </c>
      <c r="D9" s="80" t="s">
        <v>15</v>
      </c>
      <c r="E9" s="80"/>
    </row>
    <row r="10" spans="1:5" ht="18.75" x14ac:dyDescent="0.15">
      <c r="A10" s="80"/>
      <c r="B10" s="15" t="str">
        <f>'2026년 1분기'!G8</f>
        <v>제이케이미크론 주식회사</v>
      </c>
      <c r="C10" s="22" t="s">
        <v>137</v>
      </c>
      <c r="D10" s="70" t="s">
        <v>138</v>
      </c>
      <c r="E10" s="72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70" t="s">
        <v>22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zoomScale="85" zoomScaleNormal="85"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5</v>
      </c>
      <c r="C2" s="11"/>
      <c r="D2" s="11"/>
      <c r="E2" s="7"/>
    </row>
    <row r="3" spans="1:5" ht="18.75" customHeight="1" x14ac:dyDescent="0.15">
      <c r="A3" s="22" t="s">
        <v>8</v>
      </c>
      <c r="B3" s="84" t="str">
        <f>'2026년 1분기'!D9</f>
        <v>통영체육청소년센터 방재실 청소 용역 계약 체결</v>
      </c>
      <c r="C3" s="71"/>
      <c r="D3" s="71"/>
      <c r="E3" s="72"/>
    </row>
    <row r="4" spans="1:5" ht="18.75" x14ac:dyDescent="0.15">
      <c r="A4" s="22" t="s">
        <v>21</v>
      </c>
      <c r="B4" s="76">
        <v>2255000</v>
      </c>
      <c r="C4" s="77"/>
      <c r="D4" s="41" t="s">
        <v>17</v>
      </c>
      <c r="E4" s="34">
        <f>'2026년 1분기'!E9</f>
        <v>2255000</v>
      </c>
    </row>
    <row r="5" spans="1:5" ht="18.75" x14ac:dyDescent="0.15">
      <c r="A5" s="22" t="s">
        <v>9</v>
      </c>
      <c r="B5" s="78">
        <f>E4/B4</f>
        <v>1</v>
      </c>
      <c r="C5" s="78"/>
      <c r="D5" s="41" t="s">
        <v>4</v>
      </c>
      <c r="E5" s="34">
        <f>E4</f>
        <v>2255000</v>
      </c>
    </row>
    <row r="6" spans="1:5" ht="18.75" x14ac:dyDescent="0.15">
      <c r="A6" s="22" t="s">
        <v>10</v>
      </c>
      <c r="B6" s="79" t="str">
        <f>'2026년 1분기'!F9</f>
        <v>2026. 4. 2.</v>
      </c>
      <c r="C6" s="73"/>
      <c r="D6" s="41" t="s">
        <v>23</v>
      </c>
      <c r="E6" s="23" t="s">
        <v>108</v>
      </c>
    </row>
    <row r="7" spans="1:5" ht="18.75" x14ac:dyDescent="0.15">
      <c r="A7" s="22" t="s">
        <v>11</v>
      </c>
      <c r="B7" s="73" t="s">
        <v>26</v>
      </c>
      <c r="C7" s="73"/>
      <c r="D7" s="41" t="s">
        <v>24</v>
      </c>
      <c r="E7" s="23" t="s">
        <v>139</v>
      </c>
    </row>
    <row r="8" spans="1:5" ht="18.75" x14ac:dyDescent="0.15">
      <c r="A8" s="22" t="s">
        <v>12</v>
      </c>
      <c r="B8" s="73" t="str">
        <f>'2026년 1분기'!B9</f>
        <v>용역</v>
      </c>
      <c r="C8" s="73"/>
      <c r="D8" s="41" t="s">
        <v>18</v>
      </c>
      <c r="E8" s="23" t="s">
        <v>44</v>
      </c>
    </row>
    <row r="9" spans="1:5" ht="18.75" x14ac:dyDescent="0.15">
      <c r="A9" s="80" t="s">
        <v>6</v>
      </c>
      <c r="B9" s="22" t="s">
        <v>13</v>
      </c>
      <c r="C9" s="22" t="s">
        <v>14</v>
      </c>
      <c r="D9" s="80" t="s">
        <v>15</v>
      </c>
      <c r="E9" s="80"/>
    </row>
    <row r="10" spans="1:5" ht="18.75" x14ac:dyDescent="0.15">
      <c r="A10" s="80"/>
      <c r="B10" s="21" t="s">
        <v>38</v>
      </c>
      <c r="C10" s="22" t="s">
        <v>48</v>
      </c>
      <c r="D10" s="70" t="s">
        <v>49</v>
      </c>
      <c r="E10" s="72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85" t="s">
        <v>31</v>
      </c>
      <c r="C12" s="86"/>
      <c r="D12" s="86"/>
      <c r="E12" s="87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zoomScale="85" zoomScaleNormal="85" workbookViewId="0">
      <selection activeCell="E15" sqref="E15:E16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6</v>
      </c>
      <c r="C2" s="11"/>
      <c r="D2" s="11"/>
      <c r="E2" s="7"/>
    </row>
    <row r="3" spans="1:5" ht="18.75" customHeight="1" x14ac:dyDescent="0.15">
      <c r="A3" s="22" t="s">
        <v>8</v>
      </c>
      <c r="B3" s="84" t="str">
        <f>'2026년 1분기'!D10</f>
        <v>2026년 제1차 직원 채용(재공고) 필기시험 대행 용역 계약 체결</v>
      </c>
      <c r="C3" s="71"/>
      <c r="D3" s="71"/>
      <c r="E3" s="72"/>
    </row>
    <row r="4" spans="1:5" ht="18.75" x14ac:dyDescent="0.15">
      <c r="A4" s="41" t="s">
        <v>21</v>
      </c>
      <c r="B4" s="76">
        <v>8525000</v>
      </c>
      <c r="C4" s="77"/>
      <c r="D4" s="41" t="s">
        <v>17</v>
      </c>
      <c r="E4" s="34">
        <v>8525000</v>
      </c>
    </row>
    <row r="5" spans="1:5" ht="18.75" x14ac:dyDescent="0.15">
      <c r="A5" s="41" t="s">
        <v>9</v>
      </c>
      <c r="B5" s="78">
        <f>E4/B4</f>
        <v>1</v>
      </c>
      <c r="C5" s="78"/>
      <c r="D5" s="41" t="s">
        <v>4</v>
      </c>
      <c r="E5" s="34">
        <f>E4</f>
        <v>8525000</v>
      </c>
    </row>
    <row r="6" spans="1:5" ht="18.75" x14ac:dyDescent="0.15">
      <c r="A6" s="41" t="s">
        <v>10</v>
      </c>
      <c r="B6" s="79" t="str">
        <f>'2026년 1분기'!F10</f>
        <v>2026. 4. 2.</v>
      </c>
      <c r="C6" s="73"/>
      <c r="D6" s="41" t="s">
        <v>23</v>
      </c>
      <c r="E6" s="23" t="s">
        <v>125</v>
      </c>
    </row>
    <row r="7" spans="1:5" ht="18.75" x14ac:dyDescent="0.15">
      <c r="A7" s="41" t="s">
        <v>11</v>
      </c>
      <c r="B7" s="73" t="s">
        <v>26</v>
      </c>
      <c r="C7" s="73"/>
      <c r="D7" s="41" t="s">
        <v>24</v>
      </c>
      <c r="E7" s="23" t="s">
        <v>140</v>
      </c>
    </row>
    <row r="8" spans="1:5" ht="18.75" x14ac:dyDescent="0.15">
      <c r="A8" s="41" t="s">
        <v>12</v>
      </c>
      <c r="B8" s="73" t="str">
        <f>'2026년 1분기'!B10</f>
        <v>용역</v>
      </c>
      <c r="C8" s="73"/>
      <c r="D8" s="41" t="s">
        <v>18</v>
      </c>
      <c r="E8" s="23" t="s">
        <v>141</v>
      </c>
    </row>
    <row r="9" spans="1:5" ht="18.75" x14ac:dyDescent="0.15">
      <c r="A9" s="80" t="s">
        <v>6</v>
      </c>
      <c r="B9" s="22" t="s">
        <v>13</v>
      </c>
      <c r="C9" s="22" t="s">
        <v>14</v>
      </c>
      <c r="D9" s="80" t="s">
        <v>15</v>
      </c>
      <c r="E9" s="80"/>
    </row>
    <row r="10" spans="1:5" ht="18.75" x14ac:dyDescent="0.15">
      <c r="A10" s="80"/>
      <c r="B10" s="15" t="s">
        <v>37</v>
      </c>
      <c r="C10" s="22" t="s">
        <v>47</v>
      </c>
      <c r="D10" s="70" t="s">
        <v>142</v>
      </c>
      <c r="E10" s="72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70" t="s">
        <v>30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zoomScale="85" zoomScaleNormal="85" workbookViewId="0">
      <selection activeCell="C10" sqref="C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7</v>
      </c>
      <c r="C2" s="11"/>
      <c r="D2" s="11"/>
      <c r="E2" s="7"/>
    </row>
    <row r="3" spans="1:5" ht="18.75" customHeight="1" x14ac:dyDescent="0.15">
      <c r="A3" s="22" t="s">
        <v>8</v>
      </c>
      <c r="B3" s="84" t="str">
        <f>'2026년 1분기'!D11</f>
        <v>케이블카 선하지 입목 벌채 계약 체결</v>
      </c>
      <c r="C3" s="71"/>
      <c r="D3" s="71"/>
      <c r="E3" s="72"/>
    </row>
    <row r="4" spans="1:5" ht="18.75" x14ac:dyDescent="0.15">
      <c r="A4" s="22" t="s">
        <v>21</v>
      </c>
      <c r="B4" s="76">
        <v>4750000</v>
      </c>
      <c r="C4" s="77"/>
      <c r="D4" s="41" t="s">
        <v>17</v>
      </c>
      <c r="E4" s="34">
        <f>'2026년 1분기'!E11</f>
        <v>4300000</v>
      </c>
    </row>
    <row r="5" spans="1:5" ht="18.75" x14ac:dyDescent="0.15">
      <c r="A5" s="22" t="s">
        <v>9</v>
      </c>
      <c r="B5" s="78">
        <f>E4/B4</f>
        <v>0.90526315789473688</v>
      </c>
      <c r="C5" s="78"/>
      <c r="D5" s="41" t="s">
        <v>4</v>
      </c>
      <c r="E5" s="34">
        <f>E4</f>
        <v>4300000</v>
      </c>
    </row>
    <row r="6" spans="1:5" ht="18.75" x14ac:dyDescent="0.15">
      <c r="A6" s="22" t="s">
        <v>10</v>
      </c>
      <c r="B6" s="79" t="str">
        <f>'2026년 1분기'!F11</f>
        <v>2026. 4. 17.</v>
      </c>
      <c r="C6" s="73"/>
      <c r="D6" s="41" t="s">
        <v>23</v>
      </c>
      <c r="E6" s="23" t="s">
        <v>143</v>
      </c>
    </row>
    <row r="7" spans="1:5" ht="18.75" x14ac:dyDescent="0.15">
      <c r="A7" s="22" t="s">
        <v>11</v>
      </c>
      <c r="B7" s="73" t="s">
        <v>26</v>
      </c>
      <c r="C7" s="73"/>
      <c r="D7" s="41" t="s">
        <v>24</v>
      </c>
      <c r="E7" s="23" t="s">
        <v>45</v>
      </c>
    </row>
    <row r="8" spans="1:5" ht="18.75" x14ac:dyDescent="0.15">
      <c r="A8" s="22" t="s">
        <v>12</v>
      </c>
      <c r="B8" s="73" t="str">
        <f>'2026년 1분기'!B11</f>
        <v>용역</v>
      </c>
      <c r="C8" s="73"/>
      <c r="D8" s="41" t="s">
        <v>18</v>
      </c>
      <c r="E8" s="23" t="s">
        <v>39</v>
      </c>
    </row>
    <row r="9" spans="1:5" ht="18.75" x14ac:dyDescent="0.15">
      <c r="A9" s="80" t="s">
        <v>6</v>
      </c>
      <c r="B9" s="22" t="s">
        <v>13</v>
      </c>
      <c r="C9" s="22" t="s">
        <v>14</v>
      </c>
      <c r="D9" s="80" t="s">
        <v>15</v>
      </c>
      <c r="E9" s="80"/>
    </row>
    <row r="10" spans="1:5" ht="18.75" x14ac:dyDescent="0.15">
      <c r="A10" s="80"/>
      <c r="B10" s="15" t="str">
        <f>'2026년 1분기'!G11</f>
        <v>㈜광운</v>
      </c>
      <c r="C10" s="22" t="s">
        <v>145</v>
      </c>
      <c r="D10" s="70" t="s">
        <v>144</v>
      </c>
      <c r="E10" s="72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70" t="s">
        <v>32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zoomScale="85" zoomScaleNormal="85"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8</v>
      </c>
      <c r="C2" s="11"/>
      <c r="D2" s="11"/>
      <c r="E2" s="7"/>
    </row>
    <row r="3" spans="1:5" ht="18.75" customHeight="1" x14ac:dyDescent="0.15">
      <c r="A3" s="22" t="s">
        <v>8</v>
      </c>
      <c r="B3" s="84" t="str">
        <f>'2026년 1분기'!D12</f>
        <v>통영케이블카 하부역사 홍보판매장(2개소) 인터넷선 설치 용역 계약 체결</v>
      </c>
      <c r="C3" s="71"/>
      <c r="D3" s="71"/>
      <c r="E3" s="72"/>
    </row>
    <row r="4" spans="1:5" ht="18.75" x14ac:dyDescent="0.15">
      <c r="A4" s="22" t="s">
        <v>21</v>
      </c>
      <c r="B4" s="76">
        <v>2200000</v>
      </c>
      <c r="C4" s="77"/>
      <c r="D4" s="41" t="s">
        <v>17</v>
      </c>
      <c r="E4" s="34">
        <f>'2026년 1분기'!E12</f>
        <v>1465200</v>
      </c>
    </row>
    <row r="5" spans="1:5" ht="18.75" x14ac:dyDescent="0.15">
      <c r="A5" s="22" t="s">
        <v>9</v>
      </c>
      <c r="B5" s="78">
        <f>E4/B4</f>
        <v>0.66600000000000004</v>
      </c>
      <c r="C5" s="78"/>
      <c r="D5" s="41" t="s">
        <v>4</v>
      </c>
      <c r="E5" s="34">
        <f>E4</f>
        <v>1465200</v>
      </c>
    </row>
    <row r="6" spans="1:5" ht="18.75" x14ac:dyDescent="0.15">
      <c r="A6" s="22" t="s">
        <v>10</v>
      </c>
      <c r="B6" s="79" t="str">
        <f>'2026년 1분기'!F12</f>
        <v>2026. 4. 24.</v>
      </c>
      <c r="C6" s="73"/>
      <c r="D6" s="41" t="s">
        <v>23</v>
      </c>
      <c r="E6" s="23" t="s">
        <v>129</v>
      </c>
    </row>
    <row r="7" spans="1:5" ht="18.75" x14ac:dyDescent="0.15">
      <c r="A7" s="22" t="s">
        <v>11</v>
      </c>
      <c r="B7" s="73" t="s">
        <v>26</v>
      </c>
      <c r="C7" s="73"/>
      <c r="D7" s="41" t="s">
        <v>24</v>
      </c>
      <c r="E7" s="23" t="s">
        <v>45</v>
      </c>
    </row>
    <row r="8" spans="1:5" ht="18.75" x14ac:dyDescent="0.15">
      <c r="A8" s="22" t="s">
        <v>12</v>
      </c>
      <c r="B8" s="73" t="str">
        <f>'2026년 1분기'!B12</f>
        <v>용역</v>
      </c>
      <c r="C8" s="73"/>
      <c r="D8" s="41" t="s">
        <v>18</v>
      </c>
      <c r="E8" s="23" t="s">
        <v>39</v>
      </c>
    </row>
    <row r="9" spans="1:5" ht="18.75" x14ac:dyDescent="0.15">
      <c r="A9" s="80" t="s">
        <v>6</v>
      </c>
      <c r="B9" s="22" t="s">
        <v>13</v>
      </c>
      <c r="C9" s="22" t="s">
        <v>14</v>
      </c>
      <c r="D9" s="80" t="s">
        <v>15</v>
      </c>
      <c r="E9" s="80"/>
    </row>
    <row r="10" spans="1:5" ht="18.75" x14ac:dyDescent="0.15">
      <c r="A10" s="80"/>
      <c r="B10" s="21" t="str">
        <f>'2026년 1분기'!G12</f>
        <v>한산전기</v>
      </c>
      <c r="C10" s="22" t="s">
        <v>146</v>
      </c>
      <c r="D10" s="70" t="s">
        <v>147</v>
      </c>
      <c r="E10" s="72"/>
    </row>
    <row r="11" spans="1:5" ht="18.75" customHeight="1" x14ac:dyDescent="0.15">
      <c r="A11" s="22" t="s">
        <v>19</v>
      </c>
      <c r="B11" s="81" t="s">
        <v>28</v>
      </c>
      <c r="C11" s="82"/>
      <c r="D11" s="82"/>
      <c r="E11" s="83"/>
    </row>
    <row r="12" spans="1:5" ht="18.75" x14ac:dyDescent="0.15">
      <c r="A12" s="22" t="s">
        <v>16</v>
      </c>
      <c r="B12" s="70" t="s">
        <v>22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zoomScale="85" zoomScaleNormal="85"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9</v>
      </c>
      <c r="C2" s="11"/>
      <c r="D2" s="11"/>
      <c r="E2" s="7"/>
    </row>
    <row r="3" spans="1:5" ht="18.75" customHeight="1" x14ac:dyDescent="0.15">
      <c r="A3" s="30" t="s">
        <v>8</v>
      </c>
      <c r="B3" s="84" t="str">
        <f>'2026년 1분기'!D13</f>
        <v>2026년 5월(어린이 날) 이벤트 용역 계약 체결</v>
      </c>
      <c r="C3" s="71"/>
      <c r="D3" s="71"/>
      <c r="E3" s="72"/>
    </row>
    <row r="4" spans="1:5" ht="18.75" x14ac:dyDescent="0.15">
      <c r="A4" s="30" t="s">
        <v>21</v>
      </c>
      <c r="B4" s="76">
        <v>4960000</v>
      </c>
      <c r="C4" s="77"/>
      <c r="D4" s="41" t="s">
        <v>17</v>
      </c>
      <c r="E4" s="34">
        <f>'2026년 1분기'!E13</f>
        <v>4850000</v>
      </c>
    </row>
    <row r="5" spans="1:5" ht="18.75" x14ac:dyDescent="0.15">
      <c r="A5" s="30" t="s">
        <v>9</v>
      </c>
      <c r="B5" s="78">
        <f>E4/B4</f>
        <v>0.97782258064516125</v>
      </c>
      <c r="C5" s="78"/>
      <c r="D5" s="41" t="s">
        <v>4</v>
      </c>
      <c r="E5" s="34">
        <f>E4</f>
        <v>4850000</v>
      </c>
    </row>
    <row r="6" spans="1:5" ht="18.75" x14ac:dyDescent="0.15">
      <c r="A6" s="30" t="s">
        <v>10</v>
      </c>
      <c r="B6" s="79" t="str">
        <f>'2026년 1분기'!F13</f>
        <v>2026. 4. 24.</v>
      </c>
      <c r="C6" s="73"/>
      <c r="D6" s="41" t="s">
        <v>23</v>
      </c>
      <c r="E6" s="23" t="s">
        <v>148</v>
      </c>
    </row>
    <row r="7" spans="1:5" ht="18.75" x14ac:dyDescent="0.15">
      <c r="A7" s="30" t="s">
        <v>11</v>
      </c>
      <c r="B7" s="73" t="s">
        <v>25</v>
      </c>
      <c r="C7" s="73"/>
      <c r="D7" s="41" t="s">
        <v>24</v>
      </c>
      <c r="E7" s="23" t="s">
        <v>149</v>
      </c>
    </row>
    <row r="8" spans="1:5" ht="18.75" x14ac:dyDescent="0.15">
      <c r="A8" s="30" t="s">
        <v>12</v>
      </c>
      <c r="B8" s="73" t="str">
        <f>'2026년 1분기'!B13</f>
        <v>용역</v>
      </c>
      <c r="C8" s="73"/>
      <c r="D8" s="41" t="s">
        <v>18</v>
      </c>
      <c r="E8" s="23" t="s">
        <v>148</v>
      </c>
    </row>
    <row r="9" spans="1:5" ht="18.75" x14ac:dyDescent="0.15">
      <c r="A9" s="80" t="s">
        <v>6</v>
      </c>
      <c r="B9" s="41" t="s">
        <v>13</v>
      </c>
      <c r="C9" s="41" t="s">
        <v>14</v>
      </c>
      <c r="D9" s="64" t="s">
        <v>15</v>
      </c>
      <c r="E9" s="64"/>
    </row>
    <row r="10" spans="1:5" ht="18.75" x14ac:dyDescent="0.15">
      <c r="A10" s="80"/>
      <c r="B10" s="21" t="str">
        <f>'2026년 1분기'!G13</f>
        <v>브랜디</v>
      </c>
      <c r="C10" s="30" t="s">
        <v>150</v>
      </c>
      <c r="D10" s="70" t="s">
        <v>151</v>
      </c>
      <c r="E10" s="72"/>
    </row>
    <row r="11" spans="1:5" ht="18.75" customHeight="1" x14ac:dyDescent="0.15">
      <c r="A11" s="30" t="s">
        <v>19</v>
      </c>
      <c r="B11" s="81" t="s">
        <v>28</v>
      </c>
      <c r="C11" s="82"/>
      <c r="D11" s="82"/>
      <c r="E11" s="83"/>
    </row>
    <row r="12" spans="1:5" ht="18.75" x14ac:dyDescent="0.15">
      <c r="A12" s="30" t="s">
        <v>16</v>
      </c>
      <c r="B12" s="70" t="s">
        <v>22</v>
      </c>
      <c r="C12" s="71"/>
      <c r="D12" s="71"/>
      <c r="E12" s="72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zoomScale="85" zoomScaleNormal="85" workbookViewId="0">
      <selection activeCell="B8" sqref="B8:C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7" t="s">
        <v>1</v>
      </c>
      <c r="B2" s="8">
        <v>10</v>
      </c>
      <c r="C2" s="11"/>
      <c r="D2" s="11"/>
      <c r="E2" s="7"/>
    </row>
    <row r="3" spans="1:5" ht="18.75" customHeight="1" x14ac:dyDescent="0.15">
      <c r="A3" s="27" t="s">
        <v>8</v>
      </c>
      <c r="B3" s="84" t="str">
        <f>'2026년 1분기'!D14</f>
        <v>디피랑 엡손렌즈 구입 계약 체결</v>
      </c>
      <c r="C3" s="71"/>
      <c r="D3" s="71"/>
      <c r="E3" s="72"/>
    </row>
    <row r="4" spans="1:5" ht="18.75" x14ac:dyDescent="0.15">
      <c r="A4" s="27" t="s">
        <v>21</v>
      </c>
      <c r="B4" s="76">
        <v>2200000</v>
      </c>
      <c r="C4" s="77"/>
      <c r="D4" s="41" t="s">
        <v>17</v>
      </c>
      <c r="E4" s="34">
        <f>'2026년 1분기'!E14</f>
        <v>1890000</v>
      </c>
    </row>
    <row r="5" spans="1:5" ht="18.75" x14ac:dyDescent="0.15">
      <c r="A5" s="27" t="s">
        <v>9</v>
      </c>
      <c r="B5" s="78">
        <f>E4/B4</f>
        <v>0.85909090909090913</v>
      </c>
      <c r="C5" s="78"/>
      <c r="D5" s="41" t="s">
        <v>4</v>
      </c>
      <c r="E5" s="34">
        <f>E4</f>
        <v>1890000</v>
      </c>
    </row>
    <row r="6" spans="1:5" ht="18.75" x14ac:dyDescent="0.15">
      <c r="A6" s="27" t="s">
        <v>10</v>
      </c>
      <c r="B6" s="79" t="str">
        <f>'2026년 1분기'!F14</f>
        <v>2026. 4. 27.</v>
      </c>
      <c r="C6" s="73"/>
      <c r="D6" s="41" t="s">
        <v>23</v>
      </c>
      <c r="E6" s="23" t="s">
        <v>129</v>
      </c>
    </row>
    <row r="7" spans="1:5" ht="18.75" x14ac:dyDescent="0.15">
      <c r="A7" s="27" t="s">
        <v>11</v>
      </c>
      <c r="B7" s="73" t="s">
        <v>25</v>
      </c>
      <c r="C7" s="73"/>
      <c r="D7" s="41" t="s">
        <v>24</v>
      </c>
      <c r="E7" s="23" t="s">
        <v>152</v>
      </c>
    </row>
    <row r="8" spans="1:5" ht="18.75" x14ac:dyDescent="0.15">
      <c r="A8" s="27" t="s">
        <v>12</v>
      </c>
      <c r="B8" s="73" t="str">
        <f>'2026년 1분기'!B14</f>
        <v>물품</v>
      </c>
      <c r="C8" s="73"/>
      <c r="D8" s="41" t="s">
        <v>18</v>
      </c>
      <c r="E8" s="23" t="s">
        <v>45</v>
      </c>
    </row>
    <row r="9" spans="1:5" ht="18.75" x14ac:dyDescent="0.15">
      <c r="A9" s="80" t="s">
        <v>6</v>
      </c>
      <c r="B9" s="38" t="s">
        <v>13</v>
      </c>
      <c r="C9" s="38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1분기'!G14</f>
        <v>㈜프로젝터매니아</v>
      </c>
      <c r="C10" s="38" t="s">
        <v>154</v>
      </c>
      <c r="D10" s="65" t="s">
        <v>153</v>
      </c>
      <c r="E10" s="66"/>
    </row>
    <row r="11" spans="1:5" ht="18.75" customHeight="1" x14ac:dyDescent="0.15">
      <c r="A11" s="27" t="s">
        <v>19</v>
      </c>
      <c r="B11" s="81" t="s">
        <v>28</v>
      </c>
      <c r="C11" s="82"/>
      <c r="D11" s="82"/>
      <c r="E11" s="83"/>
    </row>
    <row r="12" spans="1:5" ht="18.75" x14ac:dyDescent="0.15">
      <c r="A12" s="27" t="s">
        <v>16</v>
      </c>
      <c r="B12" s="70" t="s">
        <v>29</v>
      </c>
      <c r="C12" s="71"/>
      <c r="D12" s="71"/>
      <c r="E12" s="72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zoomScale="85" zoomScaleNormal="85"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11</v>
      </c>
      <c r="C2" s="11"/>
      <c r="D2" s="11"/>
      <c r="E2" s="7"/>
    </row>
    <row r="3" spans="1:5" ht="18.75" customHeight="1" x14ac:dyDescent="0.15">
      <c r="A3" s="30" t="s">
        <v>8</v>
      </c>
      <c r="B3" s="88" t="str">
        <f>'2026년 1분기'!D15</f>
        <v>디피랑 비밀공방 서버 컴퓨터 수리 계약 체결</v>
      </c>
      <c r="C3" s="71"/>
      <c r="D3" s="71"/>
      <c r="E3" s="72"/>
    </row>
    <row r="4" spans="1:5" ht="18.75" x14ac:dyDescent="0.15">
      <c r="A4" s="30" t="s">
        <v>21</v>
      </c>
      <c r="B4" s="76">
        <v>9900000</v>
      </c>
      <c r="C4" s="77"/>
      <c r="D4" s="41" t="s">
        <v>17</v>
      </c>
      <c r="E4" s="34">
        <f>'2026년 1분기'!E15</f>
        <v>9367600</v>
      </c>
    </row>
    <row r="5" spans="1:5" ht="18.75" x14ac:dyDescent="0.15">
      <c r="A5" s="30" t="s">
        <v>9</v>
      </c>
      <c r="B5" s="78">
        <f>E4/B4</f>
        <v>0.94622222222222219</v>
      </c>
      <c r="C5" s="78"/>
      <c r="D5" s="41" t="s">
        <v>4</v>
      </c>
      <c r="E5" s="34">
        <f>E4</f>
        <v>9367600</v>
      </c>
    </row>
    <row r="6" spans="1:5" ht="18.75" x14ac:dyDescent="0.15">
      <c r="A6" s="30" t="s">
        <v>10</v>
      </c>
      <c r="B6" s="79" t="str">
        <f>'2026년 1분기'!F15</f>
        <v>2026. 5. 6.</v>
      </c>
      <c r="C6" s="73"/>
      <c r="D6" s="41" t="s">
        <v>23</v>
      </c>
      <c r="E6" s="23" t="s">
        <v>141</v>
      </c>
    </row>
    <row r="7" spans="1:5" ht="18.75" x14ac:dyDescent="0.15">
      <c r="A7" s="30" t="s">
        <v>11</v>
      </c>
      <c r="B7" s="73" t="s">
        <v>25</v>
      </c>
      <c r="C7" s="73"/>
      <c r="D7" s="41" t="s">
        <v>24</v>
      </c>
      <c r="E7" s="23" t="s">
        <v>152</v>
      </c>
    </row>
    <row r="8" spans="1:5" ht="18.75" x14ac:dyDescent="0.15">
      <c r="A8" s="30" t="s">
        <v>12</v>
      </c>
      <c r="B8" s="73" t="str">
        <f>'2026년 1분기'!B15</f>
        <v>용역</v>
      </c>
      <c r="C8" s="73"/>
      <c r="D8" s="41" t="s">
        <v>18</v>
      </c>
      <c r="E8" s="23" t="s">
        <v>155</v>
      </c>
    </row>
    <row r="9" spans="1:5" ht="18.75" x14ac:dyDescent="0.15">
      <c r="A9" s="80" t="s">
        <v>6</v>
      </c>
      <c r="B9" s="30" t="s">
        <v>13</v>
      </c>
      <c r="C9" s="30" t="s">
        <v>14</v>
      </c>
      <c r="D9" s="80" t="s">
        <v>15</v>
      </c>
      <c r="E9" s="80"/>
    </row>
    <row r="10" spans="1:5" ht="18.75" x14ac:dyDescent="0.15">
      <c r="A10" s="80"/>
      <c r="B10" s="15" t="str">
        <f>'2026년 1분기'!G15</f>
        <v>샤트컴</v>
      </c>
      <c r="C10" s="30" t="s">
        <v>156</v>
      </c>
      <c r="D10" s="70" t="s">
        <v>157</v>
      </c>
      <c r="E10" s="72"/>
    </row>
    <row r="11" spans="1:5" ht="18.75" customHeight="1" x14ac:dyDescent="0.15">
      <c r="A11" s="30" t="s">
        <v>19</v>
      </c>
      <c r="B11" s="81" t="s">
        <v>27</v>
      </c>
      <c r="C11" s="82"/>
      <c r="D11" s="82"/>
      <c r="E11" s="83"/>
    </row>
    <row r="12" spans="1:5" ht="18.75" x14ac:dyDescent="0.15">
      <c r="A12" s="30" t="s">
        <v>16</v>
      </c>
      <c r="B12" s="70" t="s">
        <v>29</v>
      </c>
      <c r="C12" s="71"/>
      <c r="D12" s="71"/>
      <c r="E12" s="72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zoomScale="85" zoomScaleNormal="85" workbookViewId="0">
      <selection activeCell="E4" sqref="E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7" t="s">
        <v>1</v>
      </c>
      <c r="B2" s="8">
        <v>12</v>
      </c>
      <c r="C2" s="11"/>
      <c r="D2" s="11"/>
      <c r="E2" s="7"/>
    </row>
    <row r="3" spans="1:5" ht="18.75" customHeight="1" x14ac:dyDescent="0.15">
      <c r="A3" s="27" t="s">
        <v>8</v>
      </c>
      <c r="B3" s="84" t="str">
        <f>'2026년 1분기'!D16</f>
        <v>디피랑 영상 송수신기 구입 계약 체결</v>
      </c>
      <c r="C3" s="71"/>
      <c r="D3" s="71"/>
      <c r="E3" s="72"/>
    </row>
    <row r="4" spans="1:5" ht="18.75" x14ac:dyDescent="0.15">
      <c r="A4" s="27" t="s">
        <v>21</v>
      </c>
      <c r="B4" s="76">
        <v>13860000</v>
      </c>
      <c r="C4" s="77"/>
      <c r="D4" s="41" t="s">
        <v>17</v>
      </c>
      <c r="E4" s="34">
        <f>'2026년 1분기'!E16</f>
        <v>11880000</v>
      </c>
    </row>
    <row r="5" spans="1:5" ht="18.75" x14ac:dyDescent="0.15">
      <c r="A5" s="27" t="s">
        <v>9</v>
      </c>
      <c r="B5" s="78">
        <f>E4/B4</f>
        <v>0.8571428571428571</v>
      </c>
      <c r="C5" s="78"/>
      <c r="D5" s="41" t="s">
        <v>4</v>
      </c>
      <c r="E5" s="34">
        <f>E4</f>
        <v>11880000</v>
      </c>
    </row>
    <row r="6" spans="1:5" ht="18.75" x14ac:dyDescent="0.15">
      <c r="A6" s="27" t="s">
        <v>10</v>
      </c>
      <c r="B6" s="79" t="str">
        <f>'2026년 1분기'!F16</f>
        <v>2026. 5. 11.</v>
      </c>
      <c r="C6" s="73"/>
      <c r="D6" s="41" t="s">
        <v>23</v>
      </c>
      <c r="E6" s="23" t="s">
        <v>159</v>
      </c>
    </row>
    <row r="7" spans="1:5" ht="18.75" x14ac:dyDescent="0.15">
      <c r="A7" s="27" t="s">
        <v>11</v>
      </c>
      <c r="B7" s="73" t="s">
        <v>25</v>
      </c>
      <c r="C7" s="73"/>
      <c r="D7" s="41" t="s">
        <v>24</v>
      </c>
      <c r="E7" s="23" t="s">
        <v>42</v>
      </c>
    </row>
    <row r="8" spans="1:5" ht="18.75" x14ac:dyDescent="0.15">
      <c r="A8" s="27" t="s">
        <v>12</v>
      </c>
      <c r="B8" s="73" t="str">
        <f>'2026년 1분기'!B16</f>
        <v>물품</v>
      </c>
      <c r="C8" s="73"/>
      <c r="D8" s="41" t="s">
        <v>18</v>
      </c>
      <c r="E8" s="23" t="s">
        <v>160</v>
      </c>
    </row>
    <row r="9" spans="1:5" ht="18.75" x14ac:dyDescent="0.15">
      <c r="A9" s="80" t="s">
        <v>6</v>
      </c>
      <c r="B9" s="30" t="s">
        <v>13</v>
      </c>
      <c r="C9" s="30" t="s">
        <v>14</v>
      </c>
      <c r="D9" s="80" t="s">
        <v>15</v>
      </c>
      <c r="E9" s="80"/>
    </row>
    <row r="10" spans="1:5" ht="18.75" x14ac:dyDescent="0.15">
      <c r="A10" s="80"/>
      <c r="B10" s="15" t="str">
        <f>'2026년 1분기'!G16</f>
        <v>㈜아이닉스</v>
      </c>
      <c r="C10" s="52" t="s">
        <v>158</v>
      </c>
      <c r="D10" s="70" t="s">
        <v>161</v>
      </c>
      <c r="E10" s="72"/>
    </row>
    <row r="11" spans="1:5" ht="18.75" customHeight="1" x14ac:dyDescent="0.15">
      <c r="A11" s="30" t="s">
        <v>19</v>
      </c>
      <c r="B11" s="81" t="s">
        <v>28</v>
      </c>
      <c r="C11" s="82"/>
      <c r="D11" s="82"/>
      <c r="E11" s="83"/>
    </row>
    <row r="12" spans="1:5" ht="18.75" x14ac:dyDescent="0.15">
      <c r="A12" s="27" t="s">
        <v>16</v>
      </c>
      <c r="B12" s="70" t="s">
        <v>29</v>
      </c>
      <c r="C12" s="71"/>
      <c r="D12" s="71"/>
      <c r="E12" s="72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3"/>
  <sheetViews>
    <sheetView zoomScale="85" zoomScaleNormal="85"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7" t="s">
        <v>1</v>
      </c>
      <c r="B2" s="8">
        <v>13</v>
      </c>
      <c r="C2" s="11"/>
      <c r="D2" s="11"/>
      <c r="E2" s="7"/>
    </row>
    <row r="3" spans="1:5" ht="18.75" customHeight="1" x14ac:dyDescent="0.15">
      <c r="A3" s="27" t="s">
        <v>8</v>
      </c>
      <c r="B3" s="84" t="str">
        <f>'2026년 1분기'!D17</f>
        <v>통영케이블카 2층 청사 대회의실 유리벽면 교체 공사 계약 체결</v>
      </c>
      <c r="C3" s="71"/>
      <c r="D3" s="71"/>
      <c r="E3" s="72"/>
    </row>
    <row r="4" spans="1:5" ht="18.75" x14ac:dyDescent="0.15">
      <c r="A4" s="27" t="s">
        <v>21</v>
      </c>
      <c r="B4" s="76">
        <v>13500000</v>
      </c>
      <c r="C4" s="77"/>
      <c r="D4" s="41" t="s">
        <v>17</v>
      </c>
      <c r="E4" s="34">
        <f>'2026년 1분기'!E17</f>
        <v>12200000</v>
      </c>
    </row>
    <row r="5" spans="1:5" ht="18.75" x14ac:dyDescent="0.15">
      <c r="A5" s="27" t="s">
        <v>9</v>
      </c>
      <c r="B5" s="78">
        <f>E4/B4</f>
        <v>0.90370370370370368</v>
      </c>
      <c r="C5" s="78"/>
      <c r="D5" s="41" t="s">
        <v>4</v>
      </c>
      <c r="E5" s="34">
        <f>E4</f>
        <v>12200000</v>
      </c>
    </row>
    <row r="6" spans="1:5" ht="18.75" x14ac:dyDescent="0.15">
      <c r="A6" s="27" t="s">
        <v>10</v>
      </c>
      <c r="B6" s="79" t="str">
        <f>'2026년 1분기'!F17</f>
        <v>2026. 5. 13.</v>
      </c>
      <c r="C6" s="73"/>
      <c r="D6" s="41" t="s">
        <v>23</v>
      </c>
      <c r="E6" s="23" t="s">
        <v>162</v>
      </c>
    </row>
    <row r="7" spans="1:5" ht="18.75" x14ac:dyDescent="0.15">
      <c r="A7" s="27" t="s">
        <v>11</v>
      </c>
      <c r="B7" s="73" t="s">
        <v>25</v>
      </c>
      <c r="C7" s="73"/>
      <c r="D7" s="41" t="s">
        <v>24</v>
      </c>
      <c r="E7" s="23" t="s">
        <v>163</v>
      </c>
    </row>
    <row r="8" spans="1:5" ht="18.75" x14ac:dyDescent="0.15">
      <c r="A8" s="27" t="s">
        <v>12</v>
      </c>
      <c r="B8" s="73" t="str">
        <f>'2026년 1분기'!B17</f>
        <v>공사</v>
      </c>
      <c r="C8" s="73"/>
      <c r="D8" s="41" t="s">
        <v>18</v>
      </c>
      <c r="E8" s="23" t="s">
        <v>41</v>
      </c>
    </row>
    <row r="9" spans="1:5" ht="18.75" x14ac:dyDescent="0.15">
      <c r="A9" s="80" t="s">
        <v>6</v>
      </c>
      <c r="B9" s="38" t="s">
        <v>13</v>
      </c>
      <c r="C9" s="38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1분기'!G17</f>
        <v>㈜설악창호</v>
      </c>
      <c r="C10" s="38" t="s">
        <v>164</v>
      </c>
      <c r="D10" s="65" t="s">
        <v>165</v>
      </c>
      <c r="E10" s="66"/>
    </row>
    <row r="11" spans="1:5" ht="18.75" customHeight="1" x14ac:dyDescent="0.15">
      <c r="A11" s="27" t="s">
        <v>19</v>
      </c>
      <c r="B11" s="89" t="s">
        <v>28</v>
      </c>
      <c r="C11" s="90"/>
      <c r="D11" s="90"/>
      <c r="E11" s="91"/>
    </row>
    <row r="12" spans="1:5" ht="18.75" x14ac:dyDescent="0.15">
      <c r="A12" s="27" t="s">
        <v>16</v>
      </c>
      <c r="B12" s="65" t="s">
        <v>30</v>
      </c>
      <c r="C12" s="75"/>
      <c r="D12" s="75"/>
      <c r="E12" s="66"/>
    </row>
    <row r="13" spans="1:5" x14ac:dyDescent="0.15">
      <c r="B13" s="40"/>
      <c r="C13" s="40"/>
      <c r="D13" s="40"/>
      <c r="E13" s="40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5697-609C-4E04-ACDF-FF90DA25F48F}">
  <dimension ref="A1:E12"/>
  <sheetViews>
    <sheetView zoomScale="85" zoomScaleNormal="85" workbookViewId="0">
      <selection activeCell="D9" sqref="D9:E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14</v>
      </c>
      <c r="C2" s="11"/>
      <c r="D2" s="11"/>
      <c r="E2" s="7"/>
    </row>
    <row r="3" spans="1:5" ht="18.75" customHeight="1" x14ac:dyDescent="0.15">
      <c r="A3" s="37" t="s">
        <v>8</v>
      </c>
      <c r="B3" s="74" t="str">
        <f>'2026년 1분기'!D18</f>
        <v>2026년 근골격계 유해요인조사 용역 계약 체결</v>
      </c>
      <c r="C3" s="75"/>
      <c r="D3" s="75"/>
      <c r="E3" s="66"/>
    </row>
    <row r="4" spans="1:5" ht="18.75" x14ac:dyDescent="0.15">
      <c r="A4" s="37" t="s">
        <v>21</v>
      </c>
      <c r="B4" s="76">
        <v>3700000</v>
      </c>
      <c r="C4" s="77"/>
      <c r="D4" s="41" t="s">
        <v>17</v>
      </c>
      <c r="E4" s="34">
        <f>'2026년 1분기'!E18</f>
        <v>3700000</v>
      </c>
    </row>
    <row r="5" spans="1:5" ht="18.75" x14ac:dyDescent="0.15">
      <c r="A5" s="37" t="s">
        <v>9</v>
      </c>
      <c r="B5" s="78">
        <f>E4/B4</f>
        <v>1</v>
      </c>
      <c r="C5" s="78"/>
      <c r="D5" s="41" t="s">
        <v>4</v>
      </c>
      <c r="E5" s="34">
        <f>E4</f>
        <v>3700000</v>
      </c>
    </row>
    <row r="6" spans="1:5" ht="18.75" x14ac:dyDescent="0.15">
      <c r="A6" s="37" t="s">
        <v>10</v>
      </c>
      <c r="B6" s="79" t="str">
        <f>'2026년 1분기'!F18</f>
        <v>2026. 5. 14.</v>
      </c>
      <c r="C6" s="73"/>
      <c r="D6" s="41" t="s">
        <v>23</v>
      </c>
      <c r="E6" s="23" t="s">
        <v>168</v>
      </c>
    </row>
    <row r="7" spans="1:5" ht="18.75" x14ac:dyDescent="0.15">
      <c r="A7" s="37" t="s">
        <v>11</v>
      </c>
      <c r="B7" s="73" t="s">
        <v>25</v>
      </c>
      <c r="C7" s="73"/>
      <c r="D7" s="41" t="s">
        <v>24</v>
      </c>
      <c r="E7" s="23" t="s">
        <v>42</v>
      </c>
    </row>
    <row r="8" spans="1:5" ht="18.75" x14ac:dyDescent="0.15">
      <c r="A8" s="37" t="s">
        <v>12</v>
      </c>
      <c r="B8" s="73" t="str">
        <f>'2026년 1분기'!B15</f>
        <v>용역</v>
      </c>
      <c r="C8" s="73"/>
      <c r="D8" s="41" t="s">
        <v>18</v>
      </c>
      <c r="E8" s="23" t="s">
        <v>169</v>
      </c>
    </row>
    <row r="9" spans="1:5" ht="18.75" x14ac:dyDescent="0.15">
      <c r="A9" s="80" t="s">
        <v>6</v>
      </c>
      <c r="B9" s="38" t="s">
        <v>13</v>
      </c>
      <c r="C9" s="38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1분기'!G18</f>
        <v>대한산업보건협회</v>
      </c>
      <c r="C10" s="38" t="s">
        <v>166</v>
      </c>
      <c r="D10" s="65" t="s">
        <v>167</v>
      </c>
      <c r="E10" s="66"/>
    </row>
    <row r="11" spans="1:5" ht="18.75" customHeight="1" x14ac:dyDescent="0.15">
      <c r="A11" s="37" t="s">
        <v>19</v>
      </c>
      <c r="B11" s="81" t="s">
        <v>27</v>
      </c>
      <c r="C11" s="82"/>
      <c r="D11" s="82"/>
      <c r="E11" s="83"/>
    </row>
    <row r="12" spans="1:5" ht="18.75" x14ac:dyDescent="0.15">
      <c r="A12" s="37" t="s">
        <v>16</v>
      </c>
      <c r="B12" s="70" t="s">
        <v>30</v>
      </c>
      <c r="C12" s="71"/>
      <c r="D12" s="71"/>
      <c r="E12" s="72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9E88-8513-41A0-B2FF-EA451A198AC3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15</v>
      </c>
      <c r="C2" s="11"/>
      <c r="D2" s="11"/>
      <c r="E2" s="7"/>
    </row>
    <row r="3" spans="1:5" ht="18.75" customHeight="1" x14ac:dyDescent="0.15">
      <c r="A3" s="37" t="s">
        <v>8</v>
      </c>
      <c r="B3" s="84" t="str">
        <f>'2026년 1분기'!D19</f>
        <v xml:space="preserve"> 통영체육청소년센터 폐쇄회로텔레비젼(CCTV) 설치 계약 체결</v>
      </c>
      <c r="C3" s="71"/>
      <c r="D3" s="71"/>
      <c r="E3" s="72"/>
    </row>
    <row r="4" spans="1:5" ht="18.75" x14ac:dyDescent="0.15">
      <c r="A4" s="37" t="s">
        <v>21</v>
      </c>
      <c r="B4" s="76">
        <v>198000</v>
      </c>
      <c r="C4" s="77"/>
      <c r="D4" s="41" t="s">
        <v>17</v>
      </c>
      <c r="E4" s="34">
        <f>'2026년 1분기'!E19</f>
        <v>198000</v>
      </c>
    </row>
    <row r="5" spans="1:5" ht="18.75" x14ac:dyDescent="0.15">
      <c r="A5" s="37" t="s">
        <v>9</v>
      </c>
      <c r="B5" s="78">
        <f>E4/B4</f>
        <v>1</v>
      </c>
      <c r="C5" s="78"/>
      <c r="D5" s="41" t="s">
        <v>4</v>
      </c>
      <c r="E5" s="34">
        <f>E4</f>
        <v>198000</v>
      </c>
    </row>
    <row r="6" spans="1:5" ht="18.75" x14ac:dyDescent="0.15">
      <c r="A6" s="37" t="s">
        <v>10</v>
      </c>
      <c r="B6" s="79" t="str">
        <f>'2026년 1분기'!F19</f>
        <v>2026. 6. 1.</v>
      </c>
      <c r="C6" s="73"/>
      <c r="D6" s="41" t="s">
        <v>23</v>
      </c>
      <c r="E6" s="23" t="s">
        <v>163</v>
      </c>
    </row>
    <row r="7" spans="1:5" ht="18.75" x14ac:dyDescent="0.15">
      <c r="A7" s="37" t="s">
        <v>11</v>
      </c>
      <c r="B7" s="73" t="s">
        <v>25</v>
      </c>
      <c r="C7" s="73"/>
      <c r="D7" s="41" t="s">
        <v>24</v>
      </c>
      <c r="E7" s="23" t="s">
        <v>36</v>
      </c>
    </row>
    <row r="8" spans="1:5" ht="18.75" x14ac:dyDescent="0.15">
      <c r="A8" s="37" t="s">
        <v>12</v>
      </c>
      <c r="B8" s="73" t="str">
        <f>'2026년 1분기'!B19</f>
        <v>물품</v>
      </c>
      <c r="C8" s="73"/>
      <c r="D8" s="41" t="s">
        <v>18</v>
      </c>
      <c r="E8" s="23" t="s">
        <v>36</v>
      </c>
    </row>
    <row r="9" spans="1:5" ht="18.75" x14ac:dyDescent="0.15">
      <c r="A9" s="80" t="s">
        <v>6</v>
      </c>
      <c r="B9" s="38" t="s">
        <v>13</v>
      </c>
      <c r="C9" s="38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1분기'!G19</f>
        <v>㈜에스원</v>
      </c>
      <c r="C10" s="38" t="s">
        <v>170</v>
      </c>
      <c r="D10" s="65" t="s">
        <v>50</v>
      </c>
      <c r="E10" s="66"/>
    </row>
    <row r="11" spans="1:5" ht="18.75" customHeight="1" x14ac:dyDescent="0.15">
      <c r="A11" s="37" t="s">
        <v>19</v>
      </c>
      <c r="B11" s="81" t="s">
        <v>27</v>
      </c>
      <c r="C11" s="82"/>
      <c r="D11" s="82"/>
      <c r="E11" s="83"/>
    </row>
    <row r="12" spans="1:5" ht="18.75" x14ac:dyDescent="0.15">
      <c r="A12" s="37" t="s">
        <v>16</v>
      </c>
      <c r="B12" s="70" t="s">
        <v>31</v>
      </c>
      <c r="C12" s="71"/>
      <c r="D12" s="71"/>
      <c r="E12" s="72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5D19-C2F4-4A07-84D3-F94FCF1A7EA5}">
  <dimension ref="A1:E12"/>
  <sheetViews>
    <sheetView zoomScale="85" zoomScaleNormal="85"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16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1분기'!D20</f>
        <v>케이블카 상부역사 안전발판 교체 공사 실시설계 용역 계약 체결</v>
      </c>
      <c r="C3" s="71"/>
      <c r="D3" s="71"/>
      <c r="E3" s="72"/>
    </row>
    <row r="4" spans="1:5" ht="18.75" x14ac:dyDescent="0.15">
      <c r="A4" s="51" t="s">
        <v>21</v>
      </c>
      <c r="B4" s="76">
        <v>5690000</v>
      </c>
      <c r="C4" s="77"/>
      <c r="D4" s="50" t="s">
        <v>17</v>
      </c>
      <c r="E4" s="34">
        <f>'2026년 1분기'!E20</f>
        <v>5690000</v>
      </c>
    </row>
    <row r="5" spans="1:5" ht="18.75" x14ac:dyDescent="0.15">
      <c r="A5" s="51" t="s">
        <v>9</v>
      </c>
      <c r="B5" s="78">
        <f>E4/B4</f>
        <v>1</v>
      </c>
      <c r="C5" s="78"/>
      <c r="D5" s="50" t="s">
        <v>4</v>
      </c>
      <c r="E5" s="34">
        <f>E4</f>
        <v>5690000</v>
      </c>
    </row>
    <row r="6" spans="1:5" ht="18.75" x14ac:dyDescent="0.15">
      <c r="A6" s="51" t="s">
        <v>10</v>
      </c>
      <c r="B6" s="79" t="str">
        <f>'2026년 1분기'!F20</f>
        <v>2026. 6. 1.</v>
      </c>
      <c r="C6" s="73"/>
      <c r="D6" s="50" t="s">
        <v>23</v>
      </c>
      <c r="E6" s="23" t="s">
        <v>163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171</v>
      </c>
    </row>
    <row r="8" spans="1:5" ht="18.75" x14ac:dyDescent="0.15">
      <c r="A8" s="51" t="s">
        <v>12</v>
      </c>
      <c r="B8" s="73" t="str">
        <f>'2026년 1분기'!B20</f>
        <v>용역</v>
      </c>
      <c r="C8" s="73"/>
      <c r="D8" s="50" t="s">
        <v>18</v>
      </c>
      <c r="E8" s="23" t="s">
        <v>172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40</v>
      </c>
      <c r="E9" s="64"/>
    </row>
    <row r="10" spans="1:5" ht="18.75" x14ac:dyDescent="0.15">
      <c r="A10" s="80"/>
      <c r="B10" s="35" t="str">
        <f>'2026년 1분기'!G20</f>
        <v>자유건축 이재석 건축사사무소</v>
      </c>
      <c r="C10" s="50" t="s">
        <v>173</v>
      </c>
      <c r="D10" s="65" t="s">
        <v>174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22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DF06-D6EC-4E95-B63B-04E7F41BBDE1}">
  <dimension ref="A1:E12"/>
  <sheetViews>
    <sheetView zoomScale="85" zoomScaleNormal="85"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17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1분기'!D21</f>
        <v>통영체육청소년센터 수영장 안전감시대 구입 계약 체결</v>
      </c>
      <c r="C3" s="71"/>
      <c r="D3" s="71"/>
      <c r="E3" s="72"/>
    </row>
    <row r="4" spans="1:5" ht="18.75" x14ac:dyDescent="0.15">
      <c r="A4" s="51" t="s">
        <v>21</v>
      </c>
      <c r="B4" s="76">
        <v>1930000</v>
      </c>
      <c r="C4" s="77"/>
      <c r="D4" s="50" t="s">
        <v>17</v>
      </c>
      <c r="E4" s="34">
        <f>'2026년 1분기'!E21</f>
        <v>1930000</v>
      </c>
    </row>
    <row r="5" spans="1:5" ht="18.75" x14ac:dyDescent="0.15">
      <c r="A5" s="51" t="s">
        <v>9</v>
      </c>
      <c r="B5" s="78">
        <f>E4/B4</f>
        <v>1</v>
      </c>
      <c r="C5" s="78"/>
      <c r="D5" s="50" t="s">
        <v>4</v>
      </c>
      <c r="E5" s="34">
        <f>E4</f>
        <v>1930000</v>
      </c>
    </row>
    <row r="6" spans="1:5" ht="18.75" x14ac:dyDescent="0.15">
      <c r="A6" s="51" t="s">
        <v>10</v>
      </c>
      <c r="B6" s="79" t="str">
        <f>'2026년 1분기'!F21</f>
        <v>2026. 6. 5.</v>
      </c>
      <c r="C6" s="73"/>
      <c r="D6" s="50" t="s">
        <v>23</v>
      </c>
      <c r="E6" s="23" t="s">
        <v>175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42</v>
      </c>
    </row>
    <row r="8" spans="1:5" ht="18.75" x14ac:dyDescent="0.15">
      <c r="A8" s="51" t="s">
        <v>12</v>
      </c>
      <c r="B8" s="73" t="str">
        <f>'2026년 1분기'!B21</f>
        <v>물품</v>
      </c>
      <c r="C8" s="73"/>
      <c r="D8" s="50" t="s">
        <v>18</v>
      </c>
      <c r="E8" s="23" t="s">
        <v>176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1분기'!G21</f>
        <v>태양스포츠</v>
      </c>
      <c r="C10" s="50" t="s">
        <v>177</v>
      </c>
      <c r="D10" s="65" t="s">
        <v>178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31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F583-C235-433F-BD50-577EC5BEB76C}">
  <dimension ref="A1:E12"/>
  <sheetViews>
    <sheetView zoomScale="85" zoomScaleNormal="85"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18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1분기'!D22</f>
        <v>디피랑 출구 관람 환경 개선을 위한 도장공사 계약 체결</v>
      </c>
      <c r="C3" s="71"/>
      <c r="D3" s="71"/>
      <c r="E3" s="72"/>
    </row>
    <row r="4" spans="1:5" ht="18.75" x14ac:dyDescent="0.15">
      <c r="A4" s="51" t="s">
        <v>21</v>
      </c>
      <c r="B4" s="76">
        <v>2200000</v>
      </c>
      <c r="C4" s="77"/>
      <c r="D4" s="50" t="s">
        <v>17</v>
      </c>
      <c r="E4" s="34">
        <f>'2026년 1분기'!E22</f>
        <v>1925000</v>
      </c>
    </row>
    <row r="5" spans="1:5" ht="18.75" x14ac:dyDescent="0.15">
      <c r="A5" s="51" t="s">
        <v>9</v>
      </c>
      <c r="B5" s="78">
        <f>E4/B4</f>
        <v>0.875</v>
      </c>
      <c r="C5" s="78"/>
      <c r="D5" s="50" t="s">
        <v>4</v>
      </c>
      <c r="E5" s="34">
        <f>E4</f>
        <v>1925000</v>
      </c>
    </row>
    <row r="6" spans="1:5" ht="18.75" x14ac:dyDescent="0.15">
      <c r="A6" s="51" t="s">
        <v>10</v>
      </c>
      <c r="B6" s="79" t="str">
        <f>'2026년 1분기'!F22</f>
        <v>2026. 6. 5.</v>
      </c>
      <c r="C6" s="73"/>
      <c r="D6" s="50" t="s">
        <v>23</v>
      </c>
      <c r="E6" s="23" t="s">
        <v>179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42</v>
      </c>
    </row>
    <row r="8" spans="1:5" ht="18.75" x14ac:dyDescent="0.15">
      <c r="A8" s="51" t="s">
        <v>12</v>
      </c>
      <c r="B8" s="73" t="str">
        <f>'2026년 1분기'!B22</f>
        <v>공사</v>
      </c>
      <c r="C8" s="73"/>
      <c r="D8" s="50" t="s">
        <v>18</v>
      </c>
      <c r="E8" s="23" t="s">
        <v>179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1분기'!G22</f>
        <v>에이스건설</v>
      </c>
      <c r="C10" s="50" t="s">
        <v>180</v>
      </c>
      <c r="D10" s="65" t="s">
        <v>181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29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E9D5B-BBF1-49C4-888E-B4E5C59330BC}">
  <dimension ref="A1:E12"/>
  <sheetViews>
    <sheetView zoomScale="85" zoomScaleNormal="85" workbookViewId="0">
      <selection activeCell="E4" sqref="E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19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1분기'!D23</f>
        <v>디피랑 4K HDMI 광연장기 구입 계약 체결</v>
      </c>
      <c r="C3" s="71"/>
      <c r="D3" s="71"/>
      <c r="E3" s="72"/>
    </row>
    <row r="4" spans="1:5" ht="18.75" x14ac:dyDescent="0.15">
      <c r="A4" s="51" t="s">
        <v>21</v>
      </c>
      <c r="B4" s="76">
        <v>2500000</v>
      </c>
      <c r="C4" s="77"/>
      <c r="D4" s="50" t="s">
        <v>17</v>
      </c>
      <c r="E4" s="34">
        <f>'2026년 1분기'!E23</f>
        <v>2090000</v>
      </c>
    </row>
    <row r="5" spans="1:5" ht="18.75" x14ac:dyDescent="0.15">
      <c r="A5" s="51" t="s">
        <v>9</v>
      </c>
      <c r="B5" s="78">
        <f>E4/B4</f>
        <v>0.83599999999999997</v>
      </c>
      <c r="C5" s="78"/>
      <c r="D5" s="50" t="s">
        <v>4</v>
      </c>
      <c r="E5" s="34">
        <f>E4</f>
        <v>2090000</v>
      </c>
    </row>
    <row r="6" spans="1:5" ht="18.75" x14ac:dyDescent="0.15">
      <c r="A6" s="51" t="s">
        <v>10</v>
      </c>
      <c r="B6" s="79" t="str">
        <f>'2026년 1분기'!F23</f>
        <v>2026. 6. 8.</v>
      </c>
      <c r="C6" s="73"/>
      <c r="D6" s="50" t="s">
        <v>23</v>
      </c>
      <c r="E6" s="23" t="s">
        <v>179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42</v>
      </c>
    </row>
    <row r="8" spans="1:5" ht="18.75" x14ac:dyDescent="0.15">
      <c r="A8" s="51" t="s">
        <v>12</v>
      </c>
      <c r="B8" s="73" t="str">
        <f>'2026년 1분기'!B23</f>
        <v>물품</v>
      </c>
      <c r="C8" s="73"/>
      <c r="D8" s="50" t="s">
        <v>18</v>
      </c>
      <c r="E8" s="23" t="s">
        <v>182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1분기'!G23</f>
        <v>㈜제이씨앤더블유</v>
      </c>
      <c r="C10" s="50" t="s">
        <v>184</v>
      </c>
      <c r="D10" s="65" t="s">
        <v>183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29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5A744-85B5-469A-A4DC-9C5389B04D58}">
  <dimension ref="A1:E12"/>
  <sheetViews>
    <sheetView zoomScale="85" zoomScaleNormal="85"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20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1분기'!D24</f>
        <v>통영케이블카 소방용수 급수시설 배관공사 계약 체결</v>
      </c>
      <c r="C3" s="71"/>
      <c r="D3" s="71"/>
      <c r="E3" s="72"/>
    </row>
    <row r="4" spans="1:5" ht="18.75" x14ac:dyDescent="0.15">
      <c r="A4" s="51" t="s">
        <v>21</v>
      </c>
      <c r="B4" s="76">
        <v>3500000</v>
      </c>
      <c r="C4" s="77"/>
      <c r="D4" s="50" t="s">
        <v>17</v>
      </c>
      <c r="E4" s="34">
        <f>'2026년 1분기'!E24</f>
        <v>3300000</v>
      </c>
    </row>
    <row r="5" spans="1:5" ht="18.75" x14ac:dyDescent="0.15">
      <c r="A5" s="51" t="s">
        <v>9</v>
      </c>
      <c r="B5" s="78">
        <f>E4/B4</f>
        <v>0.94285714285714284</v>
      </c>
      <c r="C5" s="78"/>
      <c r="D5" s="50" t="s">
        <v>4</v>
      </c>
      <c r="E5" s="34">
        <f>E4</f>
        <v>3300000</v>
      </c>
    </row>
    <row r="6" spans="1:5" ht="18.75" x14ac:dyDescent="0.15">
      <c r="A6" s="51" t="s">
        <v>10</v>
      </c>
      <c r="B6" s="79" t="str">
        <f>'2026년 1분기'!F24</f>
        <v>2026. 6. 15.</v>
      </c>
      <c r="C6" s="73"/>
      <c r="D6" s="50" t="s">
        <v>23</v>
      </c>
      <c r="E6" s="23" t="s">
        <v>185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186</v>
      </c>
    </row>
    <row r="8" spans="1:5" ht="18.75" x14ac:dyDescent="0.15">
      <c r="A8" s="51" t="s">
        <v>12</v>
      </c>
      <c r="B8" s="73" t="str">
        <f>'2026년 1분기'!B24</f>
        <v>공사</v>
      </c>
      <c r="C8" s="73"/>
      <c r="D8" s="50" t="s">
        <v>18</v>
      </c>
      <c r="E8" s="23" t="s">
        <v>187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1분기'!G24</f>
        <v>㈜민건</v>
      </c>
      <c r="C10" s="50" t="s">
        <v>188</v>
      </c>
      <c r="D10" s="65" t="s">
        <v>189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22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99F4-68EB-4700-B3E1-A4647A44AFB6}">
  <dimension ref="A1:E12"/>
  <sheetViews>
    <sheetView zoomScale="85" zoomScaleNormal="85" workbookViewId="0">
      <selection activeCell="B8" sqref="B8:C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21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1분기'!D25</f>
        <v>수산과학관 대형수조 냉각기 구입 계약 체결</v>
      </c>
      <c r="C3" s="71"/>
      <c r="D3" s="71"/>
      <c r="E3" s="72"/>
    </row>
    <row r="4" spans="1:5" ht="18.75" x14ac:dyDescent="0.15">
      <c r="A4" s="51" t="s">
        <v>21</v>
      </c>
      <c r="B4" s="76">
        <v>1500000</v>
      </c>
      <c r="C4" s="77"/>
      <c r="D4" s="50" t="s">
        <v>17</v>
      </c>
      <c r="E4" s="34">
        <f>'2026년 1분기'!E25</f>
        <v>1200000</v>
      </c>
    </row>
    <row r="5" spans="1:5" ht="18.75" x14ac:dyDescent="0.15">
      <c r="A5" s="51" t="s">
        <v>9</v>
      </c>
      <c r="B5" s="78">
        <f>E4/B4</f>
        <v>0.8</v>
      </c>
      <c r="C5" s="78"/>
      <c r="D5" s="50" t="s">
        <v>4</v>
      </c>
      <c r="E5" s="34">
        <f>E4</f>
        <v>1200000</v>
      </c>
    </row>
    <row r="6" spans="1:5" ht="18.75" x14ac:dyDescent="0.15">
      <c r="A6" s="51" t="s">
        <v>10</v>
      </c>
      <c r="B6" s="79" t="str">
        <f>'2026년 1분기'!F25</f>
        <v>2026. 6. 15.</v>
      </c>
      <c r="C6" s="73"/>
      <c r="D6" s="50" t="s">
        <v>23</v>
      </c>
      <c r="E6" s="23" t="s">
        <v>121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186</v>
      </c>
    </row>
    <row r="8" spans="1:5" ht="18.75" x14ac:dyDescent="0.15">
      <c r="A8" s="51" t="s">
        <v>12</v>
      </c>
      <c r="B8" s="73" t="str">
        <f>'2026년 1분기'!B25</f>
        <v>물품</v>
      </c>
      <c r="C8" s="73"/>
      <c r="D8" s="50" t="s">
        <v>18</v>
      </c>
      <c r="E8" s="23" t="s">
        <v>121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1분기'!G25</f>
        <v>유일냉동공조</v>
      </c>
      <c r="C10" s="50" t="s">
        <v>190</v>
      </c>
      <c r="D10" s="65" t="s">
        <v>191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33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9F8E-E19B-4233-8CA0-854FF30FC722}">
  <dimension ref="A1:E12"/>
  <sheetViews>
    <sheetView zoomScale="85" zoomScaleNormal="85"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22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1분기'!D26</f>
        <v>통영케이블카 부채 제작 계약 체결</v>
      </c>
      <c r="C3" s="71"/>
      <c r="D3" s="71"/>
      <c r="E3" s="72"/>
    </row>
    <row r="4" spans="1:5" ht="18.75" x14ac:dyDescent="0.15">
      <c r="A4" s="51" t="s">
        <v>21</v>
      </c>
      <c r="B4" s="76">
        <v>9982000</v>
      </c>
      <c r="C4" s="77"/>
      <c r="D4" s="50" t="s">
        <v>17</v>
      </c>
      <c r="E4" s="34">
        <f>'2026년 1분기'!E26</f>
        <v>9950000</v>
      </c>
    </row>
    <row r="5" spans="1:5" ht="18.75" x14ac:dyDescent="0.15">
      <c r="A5" s="51" t="s">
        <v>9</v>
      </c>
      <c r="B5" s="78">
        <f>E4/B4</f>
        <v>0.99679422961330399</v>
      </c>
      <c r="C5" s="78"/>
      <c r="D5" s="50" t="s">
        <v>4</v>
      </c>
      <c r="E5" s="34">
        <f>E4</f>
        <v>9950000</v>
      </c>
    </row>
    <row r="6" spans="1:5" ht="18.75" x14ac:dyDescent="0.15">
      <c r="A6" s="51" t="s">
        <v>10</v>
      </c>
      <c r="B6" s="79" t="str">
        <f>'2026년 1분기'!F26</f>
        <v>2026. 6. 17.</v>
      </c>
      <c r="C6" s="73"/>
      <c r="D6" s="50" t="s">
        <v>23</v>
      </c>
      <c r="E6" s="23" t="s">
        <v>122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192</v>
      </c>
    </row>
    <row r="8" spans="1:5" ht="18.75" x14ac:dyDescent="0.15">
      <c r="A8" s="51" t="s">
        <v>12</v>
      </c>
      <c r="B8" s="73" t="str">
        <f>'2026년 1분기'!B26</f>
        <v>물품</v>
      </c>
      <c r="C8" s="73"/>
      <c r="D8" s="50" t="s">
        <v>18</v>
      </c>
      <c r="E8" s="23" t="s">
        <v>193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1분기'!G26</f>
        <v>럭시플로라 에듀 유한책임회사</v>
      </c>
      <c r="C10" s="50" t="s">
        <v>195</v>
      </c>
      <c r="D10" s="65" t="s">
        <v>194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22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7FE41-C382-44DB-AC5D-C0879F8AE0C5}">
  <dimension ref="A1:E12"/>
  <sheetViews>
    <sheetView zoomScale="85" zoomScaleNormal="85" workbookViewId="0">
      <selection activeCell="I12" sqref="I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23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1분기'!D27</f>
        <v>어드벤처타워 연속빌레이(SSB) 구입 계약 체결</v>
      </c>
      <c r="C3" s="71"/>
      <c r="D3" s="71"/>
      <c r="E3" s="72"/>
    </row>
    <row r="4" spans="1:5" ht="18.75" x14ac:dyDescent="0.15">
      <c r="A4" s="51" t="s">
        <v>21</v>
      </c>
      <c r="B4" s="76">
        <v>21978000</v>
      </c>
      <c r="C4" s="77"/>
      <c r="D4" s="50" t="s">
        <v>17</v>
      </c>
      <c r="E4" s="34">
        <f>'2026년 1분기'!E27</f>
        <v>19560000</v>
      </c>
    </row>
    <row r="5" spans="1:5" ht="18.75" x14ac:dyDescent="0.15">
      <c r="A5" s="51" t="s">
        <v>9</v>
      </c>
      <c r="B5" s="78">
        <f>E4/B4</f>
        <v>0.88998088998088998</v>
      </c>
      <c r="C5" s="78"/>
      <c r="D5" s="50" t="s">
        <v>4</v>
      </c>
      <c r="E5" s="34">
        <f>E4</f>
        <v>19560000</v>
      </c>
    </row>
    <row r="6" spans="1:5" ht="18.75" x14ac:dyDescent="0.15">
      <c r="A6" s="51" t="s">
        <v>10</v>
      </c>
      <c r="B6" s="79" t="str">
        <f>'2026년 1분기'!F27</f>
        <v>2026. 6. 18.</v>
      </c>
      <c r="C6" s="73"/>
      <c r="D6" s="50" t="s">
        <v>23</v>
      </c>
      <c r="E6" s="23" t="s">
        <v>123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186</v>
      </c>
    </row>
    <row r="8" spans="1:5" ht="18.75" x14ac:dyDescent="0.15">
      <c r="A8" s="51" t="s">
        <v>12</v>
      </c>
      <c r="B8" s="73" t="str">
        <f>'2026년 1분기'!B27</f>
        <v>물품</v>
      </c>
      <c r="C8" s="73"/>
      <c r="D8" s="50" t="s">
        <v>18</v>
      </c>
      <c r="E8" s="23" t="s">
        <v>197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1분기'!G27</f>
        <v>어드벤처 주식회사</v>
      </c>
      <c r="C10" s="50" t="s">
        <v>198</v>
      </c>
      <c r="D10" s="65" t="s">
        <v>199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196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6A98-9175-4D34-B9A8-04E2C459611B}">
  <dimension ref="A1:E12"/>
  <sheetViews>
    <sheetView zoomScale="85" zoomScaleNormal="85" workbookViewId="0">
      <selection activeCell="B20" sqref="B2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1" t="s">
        <v>1</v>
      </c>
      <c r="B2" s="8">
        <v>24</v>
      </c>
      <c r="C2" s="11"/>
      <c r="D2" s="11"/>
      <c r="E2" s="7"/>
    </row>
    <row r="3" spans="1:5" ht="18.75" customHeight="1" x14ac:dyDescent="0.15">
      <c r="A3" s="51" t="s">
        <v>8</v>
      </c>
      <c r="B3" s="84" t="str">
        <f>'2026년 1분기'!D28</f>
        <v>디피랑 비밀공방 서버 점검 계약 체결</v>
      </c>
      <c r="C3" s="71"/>
      <c r="D3" s="71"/>
      <c r="E3" s="72"/>
    </row>
    <row r="4" spans="1:5" ht="18.75" x14ac:dyDescent="0.15">
      <c r="A4" s="51" t="s">
        <v>21</v>
      </c>
      <c r="B4" s="76">
        <v>3200000</v>
      </c>
      <c r="C4" s="77"/>
      <c r="D4" s="50" t="s">
        <v>17</v>
      </c>
      <c r="E4" s="34">
        <f>'2026년 1분기'!E28</f>
        <v>2750000</v>
      </c>
    </row>
    <row r="5" spans="1:5" ht="18.75" x14ac:dyDescent="0.15">
      <c r="A5" s="51" t="s">
        <v>9</v>
      </c>
      <c r="B5" s="78">
        <f>E4/B4</f>
        <v>0.859375</v>
      </c>
      <c r="C5" s="78"/>
      <c r="D5" s="50" t="s">
        <v>4</v>
      </c>
      <c r="E5" s="34">
        <f>E4</f>
        <v>2750000</v>
      </c>
    </row>
    <row r="6" spans="1:5" ht="18.75" x14ac:dyDescent="0.15">
      <c r="A6" s="51" t="s">
        <v>10</v>
      </c>
      <c r="B6" s="79" t="str">
        <f>'2026년 1분기'!F28</f>
        <v>2026. 6. 29.</v>
      </c>
      <c r="C6" s="73"/>
      <c r="D6" s="50" t="s">
        <v>23</v>
      </c>
      <c r="E6" s="23" t="s">
        <v>200</v>
      </c>
    </row>
    <row r="7" spans="1:5" ht="18.75" x14ac:dyDescent="0.15">
      <c r="A7" s="51" t="s">
        <v>11</v>
      </c>
      <c r="B7" s="73" t="s">
        <v>25</v>
      </c>
      <c r="C7" s="73"/>
      <c r="D7" s="50" t="s">
        <v>24</v>
      </c>
      <c r="E7" s="23" t="s">
        <v>201</v>
      </c>
    </row>
    <row r="8" spans="1:5" ht="18.75" x14ac:dyDescent="0.15">
      <c r="A8" s="51" t="s">
        <v>12</v>
      </c>
      <c r="B8" s="73" t="str">
        <f>'2026년 1분기'!B28</f>
        <v>용역</v>
      </c>
      <c r="C8" s="73"/>
      <c r="D8" s="50" t="s">
        <v>18</v>
      </c>
      <c r="E8" s="23" t="s">
        <v>192</v>
      </c>
    </row>
    <row r="9" spans="1:5" ht="18.75" x14ac:dyDescent="0.15">
      <c r="A9" s="80" t="s">
        <v>6</v>
      </c>
      <c r="B9" s="50" t="s">
        <v>13</v>
      </c>
      <c r="C9" s="50" t="s">
        <v>14</v>
      </c>
      <c r="D9" s="64" t="s">
        <v>15</v>
      </c>
      <c r="E9" s="64"/>
    </row>
    <row r="10" spans="1:5" ht="18.75" x14ac:dyDescent="0.15">
      <c r="A10" s="80"/>
      <c r="B10" s="35" t="str">
        <f>'2026년 1분기'!G28</f>
        <v>주식회사 닷밀</v>
      </c>
      <c r="C10" s="50" t="s">
        <v>203</v>
      </c>
      <c r="D10" s="65" t="s">
        <v>202</v>
      </c>
      <c r="E10" s="66"/>
    </row>
    <row r="11" spans="1:5" ht="18.75" customHeight="1" x14ac:dyDescent="0.15">
      <c r="A11" s="51" t="s">
        <v>19</v>
      </c>
      <c r="B11" s="81" t="s">
        <v>27</v>
      </c>
      <c r="C11" s="82"/>
      <c r="D11" s="82"/>
      <c r="E11" s="83"/>
    </row>
    <row r="12" spans="1:5" ht="18.75" x14ac:dyDescent="0.15">
      <c r="A12" s="51" t="s">
        <v>16</v>
      </c>
      <c r="B12" s="70" t="s">
        <v>29</v>
      </c>
      <c r="C12" s="71"/>
      <c r="D12" s="71"/>
      <c r="E12" s="72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 지정된 범위</vt:lpstr>
      </vt:variant>
      <vt:variant>
        <vt:i4>2</vt:i4>
      </vt:variant>
    </vt:vector>
  </HeadingPairs>
  <TitlesOfParts>
    <vt:vector size="27" baseType="lpstr">
      <vt:lpstr>2026년 1분기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'2026년 1분기'!Print_Area</vt:lpstr>
      <vt:lpstr>'2026년 1분기'!Print_Titles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제대로</cp:lastModifiedBy>
  <cp:lastPrinted>2026-03-09T02:30:38Z</cp:lastPrinted>
  <dcterms:created xsi:type="dcterms:W3CDTF">2019-01-08T03:49:11Z</dcterms:created>
  <dcterms:modified xsi:type="dcterms:W3CDTF">2026-09-07T04:24:14Z</dcterms:modified>
</cp:coreProperties>
</file>