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김연주\OneDrive\문서\카카오톡 받은 파일\"/>
    </mc:Choice>
  </mc:AlternateContent>
  <xr:revisionPtr revIDLastSave="0" documentId="13_ncr:1_{8DC7117C-CA28-4B6E-8714-D697227F53B6}" xr6:coauthVersionLast="36" xr6:coauthVersionMax="36" xr10:uidLastSave="{00000000-0000-0000-0000-000000000000}"/>
  <bookViews>
    <workbookView xWindow="0" yWindow="0" windowWidth="19065" windowHeight="10440" tabRatio="1000" xr2:uid="{00000000-000D-0000-FFFF-FFFF00000000}"/>
  </bookViews>
  <sheets>
    <sheet name="2025년도" sheetId="1" r:id="rId1"/>
    <sheet name="1" sheetId="67" r:id="rId2"/>
    <sheet name="2" sheetId="70" r:id="rId3"/>
    <sheet name="3" sheetId="71" r:id="rId4"/>
    <sheet name="4" sheetId="72" r:id="rId5"/>
    <sheet name="5" sheetId="63" r:id="rId6"/>
    <sheet name="6" sheetId="64" r:id="rId7"/>
    <sheet name="7" sheetId="65" r:id="rId8"/>
    <sheet name="8" sheetId="66" r:id="rId9"/>
    <sheet name="9" sheetId="62" r:id="rId10"/>
    <sheet name="10" sheetId="61" r:id="rId11"/>
    <sheet name="11" sheetId="59" r:id="rId12"/>
    <sheet name="12" sheetId="81" r:id="rId13"/>
    <sheet name="13" sheetId="75" r:id="rId14"/>
    <sheet name="14" sheetId="82" r:id="rId15"/>
    <sheet name="15" sheetId="76" r:id="rId16"/>
    <sheet name="16" sheetId="77" r:id="rId17"/>
    <sheet name="17" sheetId="83" r:id="rId18"/>
    <sheet name="18" sheetId="84" r:id="rId19"/>
    <sheet name="19" sheetId="85" r:id="rId20"/>
    <sheet name="20" sheetId="86" r:id="rId21"/>
    <sheet name="21" sheetId="87" r:id="rId22"/>
    <sheet name="22" sheetId="88" r:id="rId23"/>
    <sheet name="23" sheetId="89" r:id="rId24"/>
    <sheet name="24" sheetId="90" r:id="rId25"/>
    <sheet name="25" sheetId="91" r:id="rId26"/>
    <sheet name="26" sheetId="92" r:id="rId27"/>
    <sheet name="27" sheetId="93" r:id="rId28"/>
    <sheet name="28" sheetId="95" r:id="rId29"/>
    <sheet name="29" sheetId="96" r:id="rId30"/>
    <sheet name="30" sheetId="97" r:id="rId31"/>
  </sheets>
  <definedNames>
    <definedName name="_xlnm._FilterDatabase" localSheetId="0" hidden="1">'2025년도'!$A$4:$Y$4</definedName>
    <definedName name="_xlnm.Print_Area" localSheetId="0">'2025년도'!$A$1:$H$4</definedName>
    <definedName name="_xlnm.Print_Titles" localSheetId="0">'2025년도'!$1:$4</definedName>
  </definedNames>
  <calcPr calcId="191029"/>
</workbook>
</file>

<file path=xl/calcChain.xml><?xml version="1.0" encoding="utf-8"?>
<calcChain xmlns="http://schemas.openxmlformats.org/spreadsheetml/2006/main">
  <c r="E4" i="81" l="1"/>
  <c r="B5" i="81" s="1"/>
  <c r="B8" i="67" l="1"/>
  <c r="B8" i="97"/>
  <c r="B8" i="96"/>
  <c r="B8" i="95"/>
  <c r="B8" i="93"/>
  <c r="B8" i="92"/>
  <c r="B8" i="91"/>
  <c r="B8" i="90"/>
  <c r="B8" i="89"/>
  <c r="B8" i="88"/>
  <c r="B8" i="87"/>
  <c r="B8" i="86"/>
  <c r="B8" i="85"/>
  <c r="B8" i="84"/>
  <c r="B8" i="83"/>
  <c r="B8" i="77"/>
  <c r="B8" i="76"/>
  <c r="B8" i="82"/>
  <c r="B8" i="81"/>
  <c r="B8" i="59"/>
  <c r="B8" i="61"/>
  <c r="B8" i="62"/>
  <c r="B8" i="66"/>
  <c r="B8" i="65"/>
  <c r="B8" i="64"/>
  <c r="B8" i="63"/>
  <c r="B8" i="72"/>
  <c r="B5" i="92" l="1"/>
  <c r="E5" i="92"/>
  <c r="E5" i="91"/>
  <c r="B5" i="89"/>
  <c r="E4" i="89"/>
  <c r="E5" i="89"/>
  <c r="B10" i="87"/>
  <c r="E5" i="87"/>
  <c r="E4" i="97"/>
  <c r="E4" i="96"/>
  <c r="E4" i="95"/>
  <c r="E4" i="93"/>
  <c r="E5" i="93" s="1"/>
  <c r="E4" i="92"/>
  <c r="E4" i="91"/>
  <c r="E4" i="90"/>
  <c r="B5" i="90" s="1"/>
  <c r="E4" i="88"/>
  <c r="E4" i="87"/>
  <c r="B5" i="87" s="1"/>
  <c r="E4" i="86"/>
  <c r="E5" i="86" s="1"/>
  <c r="E4" i="85"/>
  <c r="E5" i="85" s="1"/>
  <c r="B10" i="97"/>
  <c r="B10" i="96"/>
  <c r="B10" i="95"/>
  <c r="B10" i="93"/>
  <c r="B10" i="92"/>
  <c r="B10" i="91"/>
  <c r="B10" i="90"/>
  <c r="B10" i="89"/>
  <c r="B10" i="88"/>
  <c r="B10" i="86"/>
  <c r="B10" i="85"/>
  <c r="B3" i="97"/>
  <c r="B3" i="96"/>
  <c r="B3" i="95"/>
  <c r="B3" i="93"/>
  <c r="B3" i="92"/>
  <c r="B3" i="91"/>
  <c r="B3" i="90"/>
  <c r="B3" i="89"/>
  <c r="B3" i="88"/>
  <c r="B3" i="87"/>
  <c r="B3" i="86"/>
  <c r="B3" i="85"/>
  <c r="E5" i="97"/>
  <c r="E5" i="96"/>
  <c r="B5" i="95"/>
  <c r="B5" i="88"/>
  <c r="E5" i="77"/>
  <c r="E4" i="77"/>
  <c r="E4" i="75"/>
  <c r="B5" i="59"/>
  <c r="B5" i="66"/>
  <c r="B10" i="59"/>
  <c r="B10" i="61"/>
  <c r="B10" i="66"/>
  <c r="B10" i="65"/>
  <c r="B10" i="64"/>
  <c r="B10" i="63"/>
  <c r="B10" i="72"/>
  <c r="B5" i="72"/>
  <c r="B10" i="84"/>
  <c r="B10" i="83"/>
  <c r="B10" i="77"/>
  <c r="B10" i="76"/>
  <c r="B10" i="82"/>
  <c r="B10" i="75"/>
  <c r="B10" i="81"/>
  <c r="B10" i="62"/>
  <c r="B10" i="70"/>
  <c r="B10" i="67"/>
  <c r="B8" i="75"/>
  <c r="B3" i="65"/>
  <c r="E4" i="84"/>
  <c r="E4" i="83"/>
  <c r="E4" i="76"/>
  <c r="E4" i="82"/>
  <c r="E4" i="67"/>
  <c r="E4" i="59"/>
  <c r="E4" i="61"/>
  <c r="E4" i="62"/>
  <c r="E4" i="66"/>
  <c r="E4" i="65"/>
  <c r="E4" i="64"/>
  <c r="E5" i="63"/>
  <c r="E4" i="63"/>
  <c r="E4" i="72"/>
  <c r="E5" i="71"/>
  <c r="E4" i="71"/>
  <c r="B3" i="84"/>
  <c r="B3" i="83"/>
  <c r="B3" i="77"/>
  <c r="B3" i="76"/>
  <c r="B3" i="82"/>
  <c r="B3" i="75"/>
  <c r="B3" i="81"/>
  <c r="B3" i="59"/>
  <c r="B3" i="61"/>
  <c r="B3" i="62"/>
  <c r="B3" i="66"/>
  <c r="B3" i="64"/>
  <c r="B3" i="72"/>
  <c r="B3" i="63"/>
  <c r="B8" i="71"/>
  <c r="B10" i="71"/>
  <c r="B3" i="71"/>
  <c r="B5" i="97" l="1"/>
  <c r="B5" i="96"/>
  <c r="E5" i="95"/>
  <c r="B5" i="93"/>
  <c r="B5" i="91"/>
  <c r="E5" i="90"/>
  <c r="E5" i="88"/>
  <c r="B5" i="86"/>
  <c r="B5" i="85"/>
  <c r="B5" i="77" l="1"/>
  <c r="E5" i="84"/>
  <c r="B5" i="83"/>
  <c r="E5" i="76"/>
  <c r="E5" i="75"/>
  <c r="E5" i="82"/>
  <c r="E5" i="81"/>
  <c r="B8" i="70"/>
  <c r="E5" i="59"/>
  <c r="B5" i="76" l="1"/>
  <c r="B5" i="84"/>
  <c r="E5" i="83"/>
  <c r="E5" i="62"/>
  <c r="E5" i="61"/>
  <c r="E5" i="66"/>
  <c r="E5" i="65"/>
  <c r="E5" i="64"/>
  <c r="E5" i="72"/>
  <c r="E4" i="70"/>
  <c r="E5" i="67" l="1"/>
  <c r="B5" i="82" l="1"/>
  <c r="B3" i="67" l="1"/>
  <c r="B3" i="70" l="1"/>
  <c r="E5" i="70"/>
  <c r="B5" i="75" l="1"/>
  <c r="B5" i="62" l="1"/>
  <c r="B5" i="61"/>
  <c r="B5" i="65"/>
  <c r="B5" i="64"/>
  <c r="B5" i="63"/>
  <c r="B5" i="71"/>
  <c r="B5" i="70"/>
  <c r="B5" i="6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한지현</author>
  </authors>
  <commentList>
    <comment ref="B4" authorId="0" shapeId="0" xr:uid="{EE6A6DC3-A1C6-4979-BFEA-21D8499873A3}">
      <text>
        <r>
          <rPr>
            <b/>
            <sz val="9"/>
            <color indexed="81"/>
            <rFont val="돋움"/>
            <family val="3"/>
            <charset val="129"/>
          </rPr>
          <t>한지현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 </t>
        </r>
        <r>
          <rPr>
            <sz val="9"/>
            <color indexed="81"/>
            <rFont val="돋움"/>
            <family val="3"/>
            <charset val="129"/>
          </rPr>
          <t>의뢰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없어서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견적조서로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한지현</author>
  </authors>
  <commentList>
    <comment ref="B4" authorId="0" shapeId="0" xr:uid="{43A83353-5D2A-473C-998E-3B6017BF265E}">
      <text>
        <r>
          <rPr>
            <b/>
            <sz val="9"/>
            <color indexed="81"/>
            <rFont val="돋움"/>
            <family val="3"/>
            <charset val="129"/>
          </rPr>
          <t>한지현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의뢰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기안문이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없어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견적조서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대체
</t>
        </r>
      </text>
    </comment>
  </commentList>
</comments>
</file>

<file path=xl/sharedStrings.xml><?xml version="1.0" encoding="utf-8"?>
<sst xmlns="http://schemas.openxmlformats.org/spreadsheetml/2006/main" count="852" uniqueCount="169">
  <si>
    <t>■ 계약총괄</t>
    <phoneticPr fontId="4" type="noConversion"/>
  </si>
  <si>
    <t>연번</t>
    <phoneticPr fontId="4" type="noConversion"/>
  </si>
  <si>
    <t>구분</t>
    <phoneticPr fontId="4" type="noConversion"/>
  </si>
  <si>
    <t>부서명</t>
    <phoneticPr fontId="4" type="noConversion"/>
  </si>
  <si>
    <t>계약금액</t>
    <phoneticPr fontId="4" type="noConversion"/>
  </si>
  <si>
    <t>계약일</t>
    <phoneticPr fontId="4" type="noConversion"/>
  </si>
  <si>
    <t>계약상대자</t>
    <phoneticPr fontId="4" type="noConversion"/>
  </si>
  <si>
    <t>비고</t>
    <phoneticPr fontId="4" type="noConversion"/>
  </si>
  <si>
    <t>계약명</t>
    <phoneticPr fontId="4" type="noConversion"/>
  </si>
  <si>
    <t>낙찰률</t>
    <phoneticPr fontId="4" type="noConversion"/>
  </si>
  <si>
    <t>계약일자</t>
    <phoneticPr fontId="4" type="noConversion"/>
  </si>
  <si>
    <t>계약방법</t>
    <phoneticPr fontId="4" type="noConversion"/>
  </si>
  <si>
    <t>계약유형</t>
    <phoneticPr fontId="4" type="noConversion"/>
  </si>
  <si>
    <t>업체명</t>
    <phoneticPr fontId="4" type="noConversion"/>
  </si>
  <si>
    <t>성명</t>
    <phoneticPr fontId="4" type="noConversion"/>
  </si>
  <si>
    <t>주소</t>
    <phoneticPr fontId="4" type="noConversion"/>
  </si>
  <si>
    <t>사업장소</t>
    <phoneticPr fontId="4" type="noConversion"/>
  </si>
  <si>
    <t>최초계약금액</t>
    <phoneticPr fontId="4" type="noConversion"/>
  </si>
  <si>
    <t>검수일</t>
    <phoneticPr fontId="4" type="noConversion"/>
  </si>
  <si>
    <t>수의계약사유</t>
    <phoneticPr fontId="4" type="noConversion"/>
  </si>
  <si>
    <t>증빙번호</t>
    <phoneticPr fontId="4" type="noConversion"/>
  </si>
  <si>
    <t>예정가격</t>
    <phoneticPr fontId="4" type="noConversion"/>
  </si>
  <si>
    <t>통영케이블카</t>
    <phoneticPr fontId="4" type="noConversion"/>
  </si>
  <si>
    <t>시작일자</t>
    <phoneticPr fontId="4" type="noConversion"/>
  </si>
  <si>
    <t>종료일자</t>
    <phoneticPr fontId="4" type="noConversion"/>
  </si>
  <si>
    <t>수의계약</t>
    <phoneticPr fontId="4" type="noConversion"/>
  </si>
  <si>
    <t>수의계약</t>
    <phoneticPr fontId="4" type="noConversion"/>
  </si>
  <si>
    <t>「지방계약법 시행령」 제25조 등 관계법령</t>
    <phoneticPr fontId="4" type="noConversion"/>
  </si>
  <si>
    <t>수의계약</t>
    <phoneticPr fontId="4" type="noConversion"/>
  </si>
  <si>
    <t>「지방계약법 시행령」 제25조 등 관계법령</t>
    <phoneticPr fontId="4" type="noConversion"/>
  </si>
  <si>
    <t>디피랑</t>
    <phoneticPr fontId="4" type="noConversion"/>
  </si>
  <si>
    <t>통영관광개발공사</t>
    <phoneticPr fontId="4" type="noConversion"/>
  </si>
  <si>
    <t>권재훈</t>
    <phoneticPr fontId="4" type="noConversion"/>
  </si>
  <si>
    <t>김성현</t>
    <phoneticPr fontId="4" type="noConversion"/>
  </si>
  <si>
    <t>경상남도 통영시 데메4길 68, 201호(도남동, 성원상가)</t>
    <phoneticPr fontId="4" type="noConversion"/>
  </si>
  <si>
    <t xml:space="preserve">  </t>
    <phoneticPr fontId="4" type="noConversion"/>
  </si>
  <si>
    <t>경상남도 통영시 멘데산업길 5, 2층 202호</t>
    <phoneticPr fontId="4" type="noConversion"/>
  </si>
  <si>
    <t>2025년 4분기 수의계약현황</t>
    <phoneticPr fontId="4" type="noConversion"/>
  </si>
  <si>
    <t>케이블카 음향장비 구입 계약 체결</t>
  </si>
  <si>
    <t>디피랑 빔 프로젝터 5차 수리 계약 체결</t>
  </si>
  <si>
    <t>농수산물 홍보판매장 어닝 원단 구입 계약 체결</t>
  </si>
  <si>
    <t>케이블카 상부역사 건물 외벽 세척 계약 체결</t>
  </si>
  <si>
    <t>통영체육청소년센터 전기설비 안전관리대행 용역 계약 체결</t>
  </si>
  <si>
    <t>케이블카 상부역사 운전실 창호 교체 계약 체결</t>
  </si>
  <si>
    <t>2025년 제2차 직원 공개채용 필기시험 대행 용역 계약 체결</t>
  </si>
  <si>
    <t>국민체육센터 방역소독 서비스 용역 계약 체결</t>
  </si>
  <si>
    <t>국민체육센터 승강기 유지관리 용역 계약 체결</t>
  </si>
  <si>
    <t>평림생활체육공원 전기설비 전기안전관리대행 용역 계약 체결</t>
  </si>
  <si>
    <t>용남생활체육공원 전기설비 전기안전관리대행 용역 계약 체결</t>
  </si>
  <si>
    <t>산양스포츠파크 전기설비 전기안전관리대행 용역 계약 체결</t>
  </si>
  <si>
    <t>수산과학관 자가용 전기설비 안전관리대행 용역 계약 체결</t>
  </si>
  <si>
    <t>케이블카 하부역사 휠체어리프트 부품 교체 계약 체결</t>
  </si>
  <si>
    <t>수산과학관 승강기 유지관리 용역 계약 체결</t>
  </si>
  <si>
    <t>수산과학관 해충방제 서비스 용역 계약 체결</t>
  </si>
  <si>
    <t>국민체육센터 무인경비시스템 및 산양수영장 정보보안서비스 용역 계약 체결</t>
  </si>
  <si>
    <t>통영수영장 전기설비 전기안전관리대행 용역 계약 체결</t>
  </si>
  <si>
    <t>통영수영장 방역소독 서비스 용역 계약 체결</t>
  </si>
  <si>
    <t>관광사업부</t>
    <phoneticPr fontId="4" type="noConversion"/>
  </si>
  <si>
    <t>문화시설부</t>
    <phoneticPr fontId="4" type="noConversion"/>
  </si>
  <si>
    <t>기획혁신실</t>
    <phoneticPr fontId="4" type="noConversion"/>
  </si>
  <si>
    <t>경영지원부</t>
    <phoneticPr fontId="4" type="noConversion"/>
  </si>
  <si>
    <t>체육시설부</t>
    <phoneticPr fontId="4" type="noConversion"/>
  </si>
  <si>
    <t>기획혁신실</t>
    <phoneticPr fontId="4" type="noConversion"/>
  </si>
  <si>
    <t>2025. 10. 10.</t>
    <phoneticPr fontId="4" type="noConversion"/>
  </si>
  <si>
    <t>한려음향악기</t>
    <phoneticPr fontId="4" type="noConversion"/>
  </si>
  <si>
    <t>2025. 10. 2.</t>
    <phoneticPr fontId="4" type="noConversion"/>
  </si>
  <si>
    <t>케이블카 10월 감성 이벤트 용역 계약 체결</t>
    <phoneticPr fontId="4" type="noConversion"/>
  </si>
  <si>
    <t>2025. 10. 27.</t>
    <phoneticPr fontId="4" type="noConversion"/>
  </si>
  <si>
    <t>인마케팅</t>
    <phoneticPr fontId="4" type="noConversion"/>
  </si>
  <si>
    <t>공사 중장기 경영전략 수립 용역 계약 체결</t>
    <phoneticPr fontId="4" type="noConversion"/>
  </si>
  <si>
    <t>주식회사 지브이컨설팅</t>
    <phoneticPr fontId="4" type="noConversion"/>
  </si>
  <si>
    <t>2025. 11. 4.</t>
    <phoneticPr fontId="4" type="noConversion"/>
  </si>
  <si>
    <t>진주싼타마을</t>
    <phoneticPr fontId="4" type="noConversion"/>
  </si>
  <si>
    <t>케이블카 상부역사 승강기 시트지 교체 계약 체결</t>
    <phoneticPr fontId="4" type="noConversion"/>
  </si>
  <si>
    <t xml:space="preserve">2025. 11. 4. </t>
    <phoneticPr fontId="4" type="noConversion"/>
  </si>
  <si>
    <t>㈜타워엘리베이터</t>
    <phoneticPr fontId="4" type="noConversion"/>
  </si>
  <si>
    <t>2025. 11. 12.</t>
    <phoneticPr fontId="4" type="noConversion"/>
  </si>
  <si>
    <t>버티컬세븐코리아</t>
    <phoneticPr fontId="4" type="noConversion"/>
  </si>
  <si>
    <t>실내야구연습장 전기설비 전기안전관리대행 용역 계약 체결</t>
    <phoneticPr fontId="4" type="noConversion"/>
  </si>
  <si>
    <t>2025. 12. 31.</t>
    <phoneticPr fontId="4" type="noConversion"/>
  </si>
  <si>
    <t>㈜한빛전기안전관리</t>
    <phoneticPr fontId="4" type="noConversion"/>
  </si>
  <si>
    <t>2025. 12. 01.</t>
    <phoneticPr fontId="4" type="noConversion"/>
  </si>
  <si>
    <t>한려전기안전관리㈜</t>
    <phoneticPr fontId="4" type="noConversion"/>
  </si>
  <si>
    <t>케이블카 풍향·풍속계 구입 계약 체결</t>
    <phoneticPr fontId="4" type="noConversion"/>
  </si>
  <si>
    <t>㈜영전시스템</t>
    <phoneticPr fontId="4" type="noConversion"/>
  </si>
  <si>
    <t>2025. 12. 8.</t>
    <phoneticPr fontId="4" type="noConversion"/>
  </si>
  <si>
    <t>㈜호승건설</t>
    <phoneticPr fontId="4" type="noConversion"/>
  </si>
  <si>
    <t>㈜사람인</t>
    <phoneticPr fontId="4" type="noConversion"/>
  </si>
  <si>
    <t>김영희</t>
    <phoneticPr fontId="4" type="noConversion"/>
  </si>
  <si>
    <t>컴앤아이티</t>
    <phoneticPr fontId="4" type="noConversion"/>
  </si>
  <si>
    <t>경상남도 창원시 마산합포구 용마로 77, 503호(산호동, 다이노스빌딩)</t>
    <phoneticPr fontId="4" type="noConversion"/>
  </si>
  <si>
    <t>강혜정</t>
    <phoneticPr fontId="4" type="noConversion"/>
  </si>
  <si>
    <t>천희숙</t>
    <phoneticPr fontId="4" type="noConversion"/>
  </si>
  <si>
    <t>경남 통영시 광도면 죽림2로 86-50 2층</t>
    <phoneticPr fontId="4" type="noConversion"/>
  </si>
  <si>
    <t>부산광역시 부산진구 중앙대로 922, 405호</t>
    <phoneticPr fontId="4" type="noConversion"/>
  </si>
  <si>
    <t>이가영</t>
    <phoneticPr fontId="4" type="noConversion"/>
  </si>
  <si>
    <t>경상남도 진주시 강남동 95</t>
    <phoneticPr fontId="4" type="noConversion"/>
  </si>
  <si>
    <t>손봉기</t>
    <phoneticPr fontId="4" type="noConversion"/>
  </si>
  <si>
    <t>박유하</t>
    <phoneticPr fontId="4" type="noConversion"/>
  </si>
  <si>
    <t>경상남도 통영시 용남면 신죽3길 30</t>
    <phoneticPr fontId="4" type="noConversion"/>
  </si>
  <si>
    <t>2025. 11. 20.</t>
    <phoneticPr fontId="4" type="noConversion"/>
  </si>
  <si>
    <t>통영체육청소년센터</t>
    <phoneticPr fontId="4" type="noConversion"/>
  </si>
  <si>
    <t>경상남도 통영시 해송정4길9-11, 301호</t>
    <phoneticPr fontId="4" type="noConversion"/>
  </si>
  <si>
    <t>김대철, 박순갑</t>
    <phoneticPr fontId="4" type="noConversion"/>
  </si>
  <si>
    <t>김효정</t>
    <phoneticPr fontId="4" type="noConversion"/>
  </si>
  <si>
    <t>경기도 부천시 옥산로 210(도당동)</t>
    <phoneticPr fontId="4" type="noConversion"/>
  </si>
  <si>
    <t>조영리</t>
    <phoneticPr fontId="4" type="noConversion"/>
  </si>
  <si>
    <t>통영시 용남면 남해안대로 573 가동 지하1층</t>
    <phoneticPr fontId="4" type="noConversion"/>
  </si>
  <si>
    <t>황현순</t>
    <phoneticPr fontId="4" type="noConversion"/>
  </si>
  <si>
    <t>2025. 11. 19.</t>
    <phoneticPr fontId="4" type="noConversion"/>
  </si>
  <si>
    <t>서울특별시 강서구 공항대로 165, C동 11층(마곡동, 원그로브)</t>
    <phoneticPr fontId="4" type="noConversion"/>
  </si>
  <si>
    <t>2025. 12. 12.</t>
    <phoneticPr fontId="4" type="noConversion"/>
  </si>
  <si>
    <t>광림전기공사</t>
    <phoneticPr fontId="4" type="noConversion"/>
  </si>
  <si>
    <t>주종식 외 1명</t>
    <phoneticPr fontId="4" type="noConversion"/>
  </si>
  <si>
    <t>2025. 12. 22.</t>
    <phoneticPr fontId="4" type="noConversion"/>
  </si>
  <si>
    <t>방구방역</t>
    <phoneticPr fontId="4" type="noConversion"/>
  </si>
  <si>
    <t>제해길</t>
    <phoneticPr fontId="4" type="noConversion"/>
  </si>
  <si>
    <t>경상남도 통영시 미나리길31, 1층</t>
    <phoneticPr fontId="4" type="noConversion"/>
  </si>
  <si>
    <t>2025. 12. 23</t>
    <phoneticPr fontId="4" type="noConversion"/>
  </si>
  <si>
    <t>도펠마이어코리아</t>
    <phoneticPr fontId="4" type="noConversion"/>
  </si>
  <si>
    <t>경기도 하남시 미사대로 550, 509호, 510호(덕풍동, 현대지식산업센터한강미사)</t>
    <phoneticPr fontId="4" type="noConversion"/>
  </si>
  <si>
    <t>엘리아스페텔레(Elias Peterle)</t>
    <phoneticPr fontId="4" type="noConversion"/>
  </si>
  <si>
    <t>㈜엘지엘리베이터서비스</t>
    <phoneticPr fontId="4" type="noConversion"/>
  </si>
  <si>
    <t>배삼순</t>
    <phoneticPr fontId="4" type="noConversion"/>
  </si>
  <si>
    <t>경상남도 거제시 고현로 55-1</t>
    <phoneticPr fontId="4" type="noConversion"/>
  </si>
  <si>
    <t>디피랑 안내부스 구입 계약 체결</t>
    <phoneticPr fontId="4" type="noConversion"/>
  </si>
  <si>
    <t>유한회사 세일테크</t>
    <phoneticPr fontId="4" type="noConversion"/>
  </si>
  <si>
    <t>김유미</t>
    <phoneticPr fontId="4" type="noConversion"/>
  </si>
  <si>
    <t>경기도 김포시 대곶면 대곶북로 223-39</t>
    <phoneticPr fontId="4" type="noConversion"/>
  </si>
  <si>
    <t>주종식, 정승철</t>
    <phoneticPr fontId="4" type="noConversion"/>
  </si>
  <si>
    <t>수산과학관 오수처리시설 위탁관리 용역 계약 체결</t>
    <phoneticPr fontId="4" type="noConversion"/>
  </si>
  <si>
    <t>남해환경</t>
    <phoneticPr fontId="4" type="noConversion"/>
  </si>
  <si>
    <t>2025. 12. 16.</t>
    <phoneticPr fontId="4" type="noConversion"/>
  </si>
  <si>
    <t>2025. 12. 23.</t>
  </si>
  <si>
    <t>2025. 12. 26.</t>
  </si>
  <si>
    <t>2025. 12. 30.</t>
  </si>
  <si>
    <t>2025. 12. 30.</t>
    <phoneticPr fontId="4" type="noConversion"/>
  </si>
  <si>
    <t>2026년 공사 SNS 운영관리 대행 용역 계약 체결</t>
    <phoneticPr fontId="4" type="noConversion"/>
  </si>
  <si>
    <t>브랜디</t>
    <phoneticPr fontId="4" type="noConversion"/>
  </si>
  <si>
    <t>㈜에스원</t>
    <phoneticPr fontId="4" type="noConversion"/>
  </si>
  <si>
    <t>통영수영장 소방시설 안전관리대행 용역 계약 체결</t>
    <phoneticPr fontId="4" type="noConversion"/>
  </si>
  <si>
    <t>2025. 12. 31</t>
    <phoneticPr fontId="4" type="noConversion"/>
  </si>
  <si>
    <t>대우소방공사</t>
    <phoneticPr fontId="4" type="noConversion"/>
  </si>
  <si>
    <t>조평익</t>
    <phoneticPr fontId="4" type="noConversion"/>
  </si>
  <si>
    <t>경상남도 통영시 장좌로 99(동호동)</t>
    <phoneticPr fontId="4" type="noConversion"/>
  </si>
  <si>
    <t>부산시 중구 동영로 113-1(영주동)</t>
    <phoneticPr fontId="4" type="noConversion"/>
  </si>
  <si>
    <t>경상남도 통영시 광도면 죽림2로 86-50, 2층</t>
    <phoneticPr fontId="4" type="noConversion"/>
  </si>
  <si>
    <t>남궁범</t>
    <phoneticPr fontId="4" type="noConversion"/>
  </si>
  <si>
    <t>서울특별시 중구 세종대로7길 25(순화동, 삼성생명에스원 빌딩)</t>
    <phoneticPr fontId="4" type="noConversion"/>
  </si>
  <si>
    <t>서청수</t>
    <phoneticPr fontId="4" type="noConversion"/>
  </si>
  <si>
    <t>경상남도 통영시 통영해안로 441</t>
    <phoneticPr fontId="4" type="noConversion"/>
  </si>
  <si>
    <t>통영수영장</t>
    <phoneticPr fontId="4" type="noConversion"/>
  </si>
  <si>
    <t>통영케이블카</t>
    <phoneticPr fontId="4" type="noConversion"/>
  </si>
  <si>
    <t>산양스포츠파크</t>
    <phoneticPr fontId="4" type="noConversion"/>
  </si>
  <si>
    <t>국민체육센터</t>
    <phoneticPr fontId="4" type="noConversion"/>
  </si>
  <si>
    <t xml:space="preserve">국민체육센터 </t>
    <phoneticPr fontId="4" type="noConversion"/>
  </si>
  <si>
    <t>평림생활체육공원</t>
    <phoneticPr fontId="4" type="noConversion"/>
  </si>
  <si>
    <t>용남생활체육공원</t>
    <phoneticPr fontId="4" type="noConversion"/>
  </si>
  <si>
    <t>수산과학관</t>
    <phoneticPr fontId="4" type="noConversion"/>
  </si>
  <si>
    <t>물품</t>
  </si>
  <si>
    <t>용역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</si>
  <si>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4" type="noConversion"/>
  </si>
  <si>
    <t>경남 통영시 용남면 통영해안로 580</t>
    <phoneticPr fontId="4" type="noConversion"/>
  </si>
  <si>
    <t xml:space="preserve">                               「지방계약법 시행령」 제25조 등 관계법령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4" type="noConversion"/>
  </si>
  <si>
    <t>용역</t>
    <phoneticPr fontId="4" type="noConversion"/>
  </si>
  <si>
    <t>공사</t>
    <phoneticPr fontId="4" type="noConversion"/>
  </si>
  <si>
    <t>케이블카 신년 일출 행사 대비 조명 보수 계약 체결</t>
    <phoneticPr fontId="4" type="noConversion"/>
  </si>
  <si>
    <t>케이블카 유압부품 구입 계약 체결</t>
    <phoneticPr fontId="4" type="noConversion"/>
  </si>
  <si>
    <t>물품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</si>
</sst>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_-* #,##0_ ;\-* #,##0_ ;&quot;-&quot;__;\ @"/>
  </numFmts>
  <fonts count="48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theme="1"/>
      <name val="HY신명조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신명조"/>
      <family val="1"/>
      <charset val="129"/>
    </font>
    <font>
      <sz val="14"/>
      <color indexed="8"/>
      <name val="HY신명조"/>
      <family val="1"/>
      <charset val="129"/>
    </font>
    <font>
      <sz val="11"/>
      <name val="HY신명조"/>
      <family val="1"/>
      <charset val="129"/>
    </font>
    <font>
      <sz val="14"/>
      <name val="HY신명조"/>
      <family val="1"/>
      <charset val="129"/>
    </font>
    <font>
      <sz val="14"/>
      <color theme="0"/>
      <name val="HY신명조"/>
      <family val="1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11"/>
      <color rgb="FF006100"/>
      <name val="맑은 고딕"/>
      <family val="2"/>
      <charset val="129"/>
    </font>
    <font>
      <sz val="11"/>
      <color rgb="FF9C0006"/>
      <name val="맑은 고딕"/>
      <family val="2"/>
      <charset val="129"/>
    </font>
    <font>
      <sz val="11"/>
      <color rgb="FF9C6500"/>
      <name val="맑은 고딕"/>
      <family val="2"/>
      <charset val="129"/>
    </font>
    <font>
      <sz val="11"/>
      <color rgb="FF3F3F76"/>
      <name val="맑은 고딕"/>
      <family val="2"/>
      <charset val="129"/>
    </font>
    <font>
      <b/>
      <sz val="11"/>
      <color rgb="FF3F3F3F"/>
      <name val="맑은 고딕"/>
      <family val="2"/>
      <charset val="129"/>
    </font>
    <font>
      <b/>
      <sz val="11"/>
      <color rgb="FFFA7D00"/>
      <name val="맑은 고딕"/>
      <family val="2"/>
      <charset val="129"/>
    </font>
    <font>
      <sz val="11"/>
      <color rgb="FFFA7D00"/>
      <name val="맑은 고딕"/>
      <family val="2"/>
      <charset val="129"/>
    </font>
    <font>
      <b/>
      <sz val="11"/>
      <color theme="0"/>
      <name val="맑은 고딕"/>
      <family val="2"/>
      <charset val="129"/>
    </font>
    <font>
      <sz val="11"/>
      <color rgb="FFFF0000"/>
      <name val="맑은 고딕"/>
      <family val="2"/>
      <charset val="129"/>
    </font>
    <font>
      <i/>
      <sz val="11"/>
      <color rgb="FF7F7F7F"/>
      <name val="맑은 고딕"/>
      <family val="2"/>
      <charset val="129"/>
    </font>
    <font>
      <b/>
      <sz val="11"/>
      <color theme="1"/>
      <name val="맑은 고딕"/>
      <family val="2"/>
      <charset val="129"/>
    </font>
    <font>
      <sz val="11"/>
      <color theme="0"/>
      <name val="맑은 고딕"/>
      <family val="2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0" borderId="0">
      <alignment vertical="center"/>
    </xf>
    <xf numFmtId="177" fontId="28" fillId="0" borderId="0" applyFont="0" applyFill="0" applyBorder="0" applyAlignment="0" applyProtection="0">
      <alignment vertical="center"/>
    </xf>
    <xf numFmtId="0" fontId="2" fillId="9" borderId="1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6" borderId="8" applyNumberFormat="0" applyAlignment="0" applyProtection="0">
      <alignment vertical="center"/>
    </xf>
    <xf numFmtId="0" fontId="36" fillId="7" borderId="9" applyNumberFormat="0" applyAlignment="0" applyProtection="0">
      <alignment vertical="center"/>
    </xf>
    <xf numFmtId="0" fontId="37" fillId="7" borderId="8" applyNumberFormat="0" applyAlignment="0" applyProtection="0">
      <alignment vertical="center"/>
    </xf>
    <xf numFmtId="0" fontId="38" fillId="0" borderId="10" applyNumberFormat="0" applyFill="0" applyAlignment="0" applyProtection="0">
      <alignment vertical="center"/>
    </xf>
    <xf numFmtId="0" fontId="39" fillId="8" borderId="11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" fillId="9" borderId="12" applyNumberFormat="0" applyFon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7" fillId="0" borderId="1" xfId="0" quotePrefix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0" xfId="1" applyFont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3" fontId="8" fillId="0" borderId="1" xfId="42" applyNumberFormat="1" applyFont="1" applyFill="1" applyBorder="1" applyAlignment="1">
      <alignment horizontal="right" vertical="center"/>
    </xf>
    <xf numFmtId="0" fontId="7" fillId="0" borderId="1" xfId="0" quotePrefix="1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0" borderId="1" xfId="0" quotePrefix="1" applyNumberFormat="1" applyFont="1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quotePrefix="1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41" fontId="7" fillId="0" borderId="1" xfId="0" quotePrefix="1" applyNumberFormat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2" xfId="0" quotePrefix="1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41" fontId="7" fillId="0" borderId="2" xfId="1" applyFont="1" applyFill="1" applyBorder="1" applyAlignment="1">
      <alignment horizontal="left" vertical="center"/>
    </xf>
    <xf numFmtId="41" fontId="7" fillId="0" borderId="3" xfId="1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left" vertical="center"/>
    </xf>
    <xf numFmtId="14" fontId="7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2" xfId="0" quotePrefix="1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</cellXfs>
  <cellStyles count="85">
    <cellStyle name="20% - 강조색1" xfId="19" builtinId="30" customBuiltin="1"/>
    <cellStyle name="20% - 강조색1 2" xfId="62" xr:uid="{00000000-0005-0000-0000-000001000000}"/>
    <cellStyle name="20% - 강조색2" xfId="23" builtinId="34" customBuiltin="1"/>
    <cellStyle name="20% - 강조색2 2" xfId="66" xr:uid="{00000000-0005-0000-0000-000003000000}"/>
    <cellStyle name="20% - 강조색3" xfId="27" builtinId="38" customBuiltin="1"/>
    <cellStyle name="20% - 강조색3 2" xfId="70" xr:uid="{00000000-0005-0000-0000-000005000000}"/>
    <cellStyle name="20% - 강조색4" xfId="31" builtinId="42" customBuiltin="1"/>
    <cellStyle name="20% - 강조색4 2" xfId="74" xr:uid="{00000000-0005-0000-0000-000007000000}"/>
    <cellStyle name="20% - 강조색5" xfId="35" builtinId="46" customBuiltin="1"/>
    <cellStyle name="20% - 강조색5 2" xfId="78" xr:uid="{00000000-0005-0000-0000-000009000000}"/>
    <cellStyle name="20% - 강조색6" xfId="39" builtinId="50" customBuiltin="1"/>
    <cellStyle name="20% - 강조색6 2" xfId="82" xr:uid="{00000000-0005-0000-0000-00000B000000}"/>
    <cellStyle name="40% - 강조색1" xfId="20" builtinId="31" customBuiltin="1"/>
    <cellStyle name="40% - 강조색1 2" xfId="63" xr:uid="{00000000-0005-0000-0000-00000D000000}"/>
    <cellStyle name="40% - 강조색2" xfId="24" builtinId="35" customBuiltin="1"/>
    <cellStyle name="40% - 강조색2 2" xfId="67" xr:uid="{00000000-0005-0000-0000-00000F000000}"/>
    <cellStyle name="40% - 강조색3" xfId="28" builtinId="39" customBuiltin="1"/>
    <cellStyle name="40% - 강조색3 2" xfId="71" xr:uid="{00000000-0005-0000-0000-000011000000}"/>
    <cellStyle name="40% - 강조색4" xfId="32" builtinId="43" customBuiltin="1"/>
    <cellStyle name="40% - 강조색4 2" xfId="75" xr:uid="{00000000-0005-0000-0000-000013000000}"/>
    <cellStyle name="40% - 강조색5" xfId="36" builtinId="47" customBuiltin="1"/>
    <cellStyle name="40% - 강조색5 2" xfId="79" xr:uid="{00000000-0005-0000-0000-000015000000}"/>
    <cellStyle name="40% - 강조색6" xfId="40" builtinId="51" customBuiltin="1"/>
    <cellStyle name="40% - 강조색6 2" xfId="83" xr:uid="{00000000-0005-0000-0000-000017000000}"/>
    <cellStyle name="60% - 강조색1" xfId="21" builtinId="32" customBuiltin="1"/>
    <cellStyle name="60% - 강조색1 2" xfId="64" xr:uid="{00000000-0005-0000-0000-000019000000}"/>
    <cellStyle name="60% - 강조색2" xfId="25" builtinId="36" customBuiltin="1"/>
    <cellStyle name="60% - 강조색2 2" xfId="68" xr:uid="{00000000-0005-0000-0000-00001B000000}"/>
    <cellStyle name="60% - 강조색3" xfId="29" builtinId="40" customBuiltin="1"/>
    <cellStyle name="60% - 강조색3 2" xfId="72" xr:uid="{00000000-0005-0000-0000-00001D000000}"/>
    <cellStyle name="60% - 강조색4" xfId="33" builtinId="44" customBuiltin="1"/>
    <cellStyle name="60% - 강조색4 2" xfId="76" xr:uid="{00000000-0005-0000-0000-00001F000000}"/>
    <cellStyle name="60% - 강조색5" xfId="37" builtinId="48" customBuiltin="1"/>
    <cellStyle name="60% - 강조색5 2" xfId="80" xr:uid="{00000000-0005-0000-0000-000021000000}"/>
    <cellStyle name="60% - 강조색6" xfId="41" builtinId="52" customBuiltin="1"/>
    <cellStyle name="60% - 강조색6 2" xfId="84" xr:uid="{00000000-0005-0000-0000-000023000000}"/>
    <cellStyle name="강조색1" xfId="18" builtinId="29" customBuiltin="1"/>
    <cellStyle name="강조색1 2" xfId="61" xr:uid="{00000000-0005-0000-0000-000025000000}"/>
    <cellStyle name="강조색2" xfId="22" builtinId="33" customBuiltin="1"/>
    <cellStyle name="강조색2 2" xfId="65" xr:uid="{00000000-0005-0000-0000-000027000000}"/>
    <cellStyle name="강조색3" xfId="26" builtinId="37" customBuiltin="1"/>
    <cellStyle name="강조색3 2" xfId="69" xr:uid="{00000000-0005-0000-0000-000029000000}"/>
    <cellStyle name="강조색4" xfId="30" builtinId="41" customBuiltin="1"/>
    <cellStyle name="강조색4 2" xfId="73" xr:uid="{00000000-0005-0000-0000-00002B000000}"/>
    <cellStyle name="강조색5" xfId="34" builtinId="45" customBuiltin="1"/>
    <cellStyle name="강조색5 2" xfId="77" xr:uid="{00000000-0005-0000-0000-00002D000000}"/>
    <cellStyle name="강조색6" xfId="38" builtinId="49" customBuiltin="1"/>
    <cellStyle name="강조색6 2" xfId="81" xr:uid="{00000000-0005-0000-0000-00002F000000}"/>
    <cellStyle name="경고문" xfId="15" builtinId="11" customBuiltin="1"/>
    <cellStyle name="경고문 2" xfId="57" xr:uid="{00000000-0005-0000-0000-000031000000}"/>
    <cellStyle name="계산" xfId="12" builtinId="22" customBuiltin="1"/>
    <cellStyle name="계산 2" xfId="54" xr:uid="{00000000-0005-0000-0000-000033000000}"/>
    <cellStyle name="나쁨" xfId="8" builtinId="27" customBuiltin="1"/>
    <cellStyle name="나쁨 2" xfId="50" xr:uid="{00000000-0005-0000-0000-000035000000}"/>
    <cellStyle name="메모 2" xfId="44" xr:uid="{00000000-0005-0000-0000-000036000000}"/>
    <cellStyle name="메모 3" xfId="58" xr:uid="{00000000-0005-0000-0000-000037000000}"/>
    <cellStyle name="보통" xfId="9" builtinId="28" customBuiltin="1"/>
    <cellStyle name="보통 2" xfId="51" xr:uid="{00000000-0005-0000-0000-000039000000}"/>
    <cellStyle name="설명 텍스트" xfId="16" builtinId="53" customBuiltin="1"/>
    <cellStyle name="설명 텍스트 2" xfId="59" xr:uid="{00000000-0005-0000-0000-00003B000000}"/>
    <cellStyle name="셀 확인" xfId="14" builtinId="23" customBuiltin="1"/>
    <cellStyle name="셀 확인 2" xfId="56" xr:uid="{00000000-0005-0000-0000-00003D000000}"/>
    <cellStyle name="쉼표 [0]" xfId="1" builtinId="6"/>
    <cellStyle name="쉼표 [0] 2" xfId="43" xr:uid="{00000000-0005-0000-0000-00003F000000}"/>
    <cellStyle name="연결된 셀" xfId="13" builtinId="24" customBuiltin="1"/>
    <cellStyle name="연결된 셀 2" xfId="55" xr:uid="{00000000-0005-0000-0000-000041000000}"/>
    <cellStyle name="요약" xfId="17" builtinId="25" customBuiltin="1"/>
    <cellStyle name="요약 2" xfId="60" xr:uid="{00000000-0005-0000-0000-000043000000}"/>
    <cellStyle name="입력" xfId="10" builtinId="20" customBuiltin="1"/>
    <cellStyle name="입력 2" xfId="52" xr:uid="{00000000-0005-0000-0000-000045000000}"/>
    <cellStyle name="제목" xfId="2" builtinId="15" customBuiltin="1"/>
    <cellStyle name="제목 1" xfId="3" builtinId="16" customBuiltin="1"/>
    <cellStyle name="제목 1 2" xfId="45" xr:uid="{00000000-0005-0000-0000-000048000000}"/>
    <cellStyle name="제목 2" xfId="4" builtinId="17" customBuiltin="1"/>
    <cellStyle name="제목 2 2" xfId="46" xr:uid="{00000000-0005-0000-0000-00004A000000}"/>
    <cellStyle name="제목 3" xfId="5" builtinId="18" customBuiltin="1"/>
    <cellStyle name="제목 3 2" xfId="47" xr:uid="{00000000-0005-0000-0000-00004C000000}"/>
    <cellStyle name="제목 4" xfId="6" builtinId="19" customBuiltin="1"/>
    <cellStyle name="제목 4 2" xfId="48" xr:uid="{00000000-0005-0000-0000-00004E000000}"/>
    <cellStyle name="좋음" xfId="7" builtinId="26" customBuiltin="1"/>
    <cellStyle name="좋음 2" xfId="49" xr:uid="{00000000-0005-0000-0000-000050000000}"/>
    <cellStyle name="출력" xfId="11" builtinId="21" customBuiltin="1"/>
    <cellStyle name="출력 2" xfId="53" xr:uid="{00000000-0005-0000-0000-000052000000}"/>
    <cellStyle name="표준" xfId="0" builtinId="0"/>
    <cellStyle name="표준 2" xfId="42" xr:uid="{00000000-0005-0000-0000-00005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34"/>
  <sheetViews>
    <sheetView tabSelected="1" zoomScale="70" zoomScaleNormal="70" workbookViewId="0">
      <pane ySplit="4" topLeftCell="A5" activePane="bottomLeft" state="frozen"/>
      <selection pane="bottomLeft" activeCell="A3" sqref="A3"/>
    </sheetView>
  </sheetViews>
  <sheetFormatPr defaultColWidth="12.625" defaultRowHeight="24" customHeight="1" x14ac:dyDescent="0.15"/>
  <cols>
    <col min="1" max="1" width="7.375" style="4" customWidth="1"/>
    <col min="2" max="2" width="10" style="4" customWidth="1"/>
    <col min="3" max="3" width="19.25" style="4" customWidth="1"/>
    <col min="4" max="4" width="89.25" style="4" bestFit="1" customWidth="1"/>
    <col min="5" max="5" width="22.125" style="32" bestFit="1" customWidth="1"/>
    <col min="6" max="6" width="18.875" style="4" bestFit="1" customWidth="1"/>
    <col min="7" max="7" width="30.625" style="4" customWidth="1"/>
    <col min="8" max="8" width="12.625" style="12"/>
    <col min="9" max="9" width="44.875" style="19" customWidth="1"/>
    <col min="10" max="25" width="12.625" style="20"/>
    <col min="26" max="16384" width="12.625" style="1"/>
  </cols>
  <sheetData>
    <row r="1" spans="1:25" ht="24" customHeight="1" x14ac:dyDescent="0.15">
      <c r="A1" s="5" t="s">
        <v>37</v>
      </c>
    </row>
    <row r="3" spans="1:25" s="2" customFormat="1" ht="24" customHeight="1" x14ac:dyDescent="0.15">
      <c r="A3" s="6" t="s">
        <v>0</v>
      </c>
      <c r="B3" s="3"/>
      <c r="C3" s="3"/>
      <c r="D3" s="3"/>
      <c r="E3" s="33"/>
      <c r="F3" s="3"/>
      <c r="G3" s="3"/>
      <c r="H3" s="13"/>
      <c r="I3" s="17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s="10" customFormat="1" ht="24" customHeight="1" x14ac:dyDescent="0.15">
      <c r="A4" s="9" t="s">
        <v>1</v>
      </c>
      <c r="B4" s="9" t="s">
        <v>2</v>
      </c>
      <c r="C4" s="9" t="s">
        <v>3</v>
      </c>
      <c r="D4" s="9" t="s">
        <v>8</v>
      </c>
      <c r="E4" s="34" t="s">
        <v>4</v>
      </c>
      <c r="F4" s="9" t="s">
        <v>5</v>
      </c>
      <c r="G4" s="9" t="s">
        <v>6</v>
      </c>
      <c r="H4" s="14" t="s">
        <v>7</v>
      </c>
      <c r="I4" s="29" t="s">
        <v>20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</row>
    <row r="5" spans="1:25" s="18" customFormat="1" ht="24" customHeight="1" x14ac:dyDescent="0.15">
      <c r="A5" s="46">
        <v>1</v>
      </c>
      <c r="B5" s="46" t="s">
        <v>159</v>
      </c>
      <c r="C5" s="46" t="s">
        <v>62</v>
      </c>
      <c r="D5" s="30" t="s">
        <v>38</v>
      </c>
      <c r="E5" s="26">
        <v>3000000</v>
      </c>
      <c r="F5" s="24" t="s">
        <v>63</v>
      </c>
      <c r="G5" s="27" t="s">
        <v>64</v>
      </c>
      <c r="H5" s="25"/>
      <c r="I5" s="17"/>
    </row>
    <row r="6" spans="1:25" s="18" customFormat="1" ht="24" customHeight="1" x14ac:dyDescent="0.15">
      <c r="A6" s="46">
        <v>2</v>
      </c>
      <c r="B6" s="46" t="s">
        <v>160</v>
      </c>
      <c r="C6" s="46" t="s">
        <v>58</v>
      </c>
      <c r="D6" s="46" t="s">
        <v>39</v>
      </c>
      <c r="E6" s="26">
        <v>5510649</v>
      </c>
      <c r="F6" s="24" t="s">
        <v>65</v>
      </c>
      <c r="G6" s="27" t="s">
        <v>89</v>
      </c>
      <c r="H6" s="25"/>
      <c r="I6" s="17"/>
    </row>
    <row r="7" spans="1:25" s="18" customFormat="1" ht="24" customHeight="1" x14ac:dyDescent="0.15">
      <c r="A7" s="46">
        <v>3</v>
      </c>
      <c r="B7" s="46" t="s">
        <v>160</v>
      </c>
      <c r="C7" s="46" t="s">
        <v>59</v>
      </c>
      <c r="D7" s="46" t="s">
        <v>66</v>
      </c>
      <c r="E7" s="26">
        <v>4900000</v>
      </c>
      <c r="F7" s="24" t="s">
        <v>67</v>
      </c>
      <c r="G7" s="27" t="s">
        <v>68</v>
      </c>
      <c r="H7" s="25"/>
      <c r="I7" s="17"/>
    </row>
    <row r="8" spans="1:25" s="18" customFormat="1" ht="24" customHeight="1" x14ac:dyDescent="0.15">
      <c r="A8" s="57">
        <v>4</v>
      </c>
      <c r="B8" s="57" t="s">
        <v>160</v>
      </c>
      <c r="C8" s="57" t="s">
        <v>59</v>
      </c>
      <c r="D8" s="57" t="s">
        <v>69</v>
      </c>
      <c r="E8" s="26">
        <v>20000000</v>
      </c>
      <c r="F8" s="24" t="s">
        <v>67</v>
      </c>
      <c r="G8" s="27" t="s">
        <v>70</v>
      </c>
      <c r="H8" s="25"/>
      <c r="I8" s="17"/>
    </row>
    <row r="9" spans="1:25" s="18" customFormat="1" ht="24" customHeight="1" x14ac:dyDescent="0.15">
      <c r="A9" s="54">
        <v>5</v>
      </c>
      <c r="B9" s="46" t="s">
        <v>159</v>
      </c>
      <c r="C9" s="46" t="s">
        <v>60</v>
      </c>
      <c r="D9" s="46" t="s">
        <v>40</v>
      </c>
      <c r="E9" s="26">
        <v>2706000</v>
      </c>
      <c r="F9" s="24" t="s">
        <v>71</v>
      </c>
      <c r="G9" s="27" t="s">
        <v>72</v>
      </c>
      <c r="H9" s="25"/>
      <c r="I9" s="17"/>
    </row>
    <row r="10" spans="1:25" s="18" customFormat="1" ht="24" customHeight="1" x14ac:dyDescent="0.15">
      <c r="A10" s="54">
        <v>6</v>
      </c>
      <c r="B10" s="46" t="s">
        <v>165</v>
      </c>
      <c r="C10" s="46" t="s">
        <v>57</v>
      </c>
      <c r="D10" s="46" t="s">
        <v>73</v>
      </c>
      <c r="E10" s="26">
        <v>1485000</v>
      </c>
      <c r="F10" s="24" t="s">
        <v>74</v>
      </c>
      <c r="G10" s="27" t="s">
        <v>75</v>
      </c>
      <c r="H10" s="25"/>
      <c r="I10" s="17"/>
    </row>
    <row r="11" spans="1:25" s="18" customFormat="1" ht="24" customHeight="1" x14ac:dyDescent="0.15">
      <c r="A11" s="54">
        <v>7</v>
      </c>
      <c r="B11" s="58" t="s">
        <v>160</v>
      </c>
      <c r="C11" s="46" t="s">
        <v>57</v>
      </c>
      <c r="D11" s="46" t="s">
        <v>41</v>
      </c>
      <c r="E11" s="26">
        <v>2750000</v>
      </c>
      <c r="F11" s="24" t="s">
        <v>76</v>
      </c>
      <c r="G11" s="27" t="s">
        <v>77</v>
      </c>
      <c r="H11" s="25"/>
      <c r="I11" s="17"/>
    </row>
    <row r="12" spans="1:25" s="18" customFormat="1" ht="24" customHeight="1" x14ac:dyDescent="0.15">
      <c r="A12" s="54">
        <v>8</v>
      </c>
      <c r="B12" s="58" t="s">
        <v>160</v>
      </c>
      <c r="C12" s="46" t="s">
        <v>61</v>
      </c>
      <c r="D12" s="46" t="s">
        <v>78</v>
      </c>
      <c r="E12" s="26">
        <v>2160000</v>
      </c>
      <c r="F12" s="24" t="s">
        <v>100</v>
      </c>
      <c r="G12" s="27" t="s">
        <v>80</v>
      </c>
      <c r="H12" s="25"/>
      <c r="I12" s="17"/>
    </row>
    <row r="13" spans="1:25" s="18" customFormat="1" ht="24" customHeight="1" x14ac:dyDescent="0.15">
      <c r="A13" s="54">
        <v>9</v>
      </c>
      <c r="B13" s="58" t="s">
        <v>160</v>
      </c>
      <c r="C13" s="46" t="s">
        <v>61</v>
      </c>
      <c r="D13" s="46" t="s">
        <v>42</v>
      </c>
      <c r="E13" s="26">
        <v>6600000</v>
      </c>
      <c r="F13" s="24" t="s">
        <v>81</v>
      </c>
      <c r="G13" s="27" t="s">
        <v>82</v>
      </c>
      <c r="H13" s="25"/>
      <c r="I13" s="17"/>
    </row>
    <row r="14" spans="1:25" s="18" customFormat="1" ht="24" customHeight="1" x14ac:dyDescent="0.15">
      <c r="A14" s="54">
        <v>10</v>
      </c>
      <c r="B14" s="58" t="s">
        <v>159</v>
      </c>
      <c r="C14" s="46" t="s">
        <v>57</v>
      </c>
      <c r="D14" s="46" t="s">
        <v>83</v>
      </c>
      <c r="E14" s="26">
        <v>5500000</v>
      </c>
      <c r="F14" s="24" t="s">
        <v>81</v>
      </c>
      <c r="G14" s="27" t="s">
        <v>84</v>
      </c>
      <c r="H14" s="25"/>
      <c r="I14" s="17"/>
    </row>
    <row r="15" spans="1:25" s="18" customFormat="1" ht="24" customHeight="1" x14ac:dyDescent="0.15">
      <c r="A15" s="54">
        <v>11</v>
      </c>
      <c r="B15" s="58" t="s">
        <v>159</v>
      </c>
      <c r="C15" s="46" t="s">
        <v>57</v>
      </c>
      <c r="D15" s="46" t="s">
        <v>43</v>
      </c>
      <c r="E15" s="26">
        <v>4125000</v>
      </c>
      <c r="F15" s="24" t="s">
        <v>85</v>
      </c>
      <c r="G15" s="27" t="s">
        <v>86</v>
      </c>
      <c r="H15" s="25"/>
      <c r="I15" s="17"/>
    </row>
    <row r="16" spans="1:25" s="18" customFormat="1" ht="24" customHeight="1" x14ac:dyDescent="0.15">
      <c r="A16" s="54">
        <v>12</v>
      </c>
      <c r="B16" s="58" t="s">
        <v>160</v>
      </c>
      <c r="C16" s="46" t="s">
        <v>60</v>
      </c>
      <c r="D16" s="46" t="s">
        <v>44</v>
      </c>
      <c r="E16" s="26">
        <v>12980000</v>
      </c>
      <c r="F16" s="24" t="s">
        <v>109</v>
      </c>
      <c r="G16" s="27" t="s">
        <v>87</v>
      </c>
      <c r="H16" s="25"/>
      <c r="I16" s="17"/>
    </row>
    <row r="17" spans="1:25" s="18" customFormat="1" ht="24" customHeight="1" x14ac:dyDescent="0.15">
      <c r="A17" s="54">
        <v>13</v>
      </c>
      <c r="B17" s="58" t="s">
        <v>160</v>
      </c>
      <c r="C17" s="46" t="s">
        <v>57</v>
      </c>
      <c r="D17" s="46" t="s">
        <v>166</v>
      </c>
      <c r="E17" s="26">
        <v>1617000</v>
      </c>
      <c r="F17" s="24" t="s">
        <v>111</v>
      </c>
      <c r="G17" s="46" t="s">
        <v>112</v>
      </c>
      <c r="H17" s="25"/>
      <c r="I17" s="17"/>
    </row>
    <row r="18" spans="1:25" s="18" customFormat="1" ht="24" customHeight="1" x14ac:dyDescent="0.15">
      <c r="A18" s="54">
        <v>14</v>
      </c>
      <c r="B18" s="58" t="s">
        <v>160</v>
      </c>
      <c r="C18" s="46" t="s">
        <v>61</v>
      </c>
      <c r="D18" s="46" t="s">
        <v>45</v>
      </c>
      <c r="E18" s="37">
        <v>1800000</v>
      </c>
      <c r="F18" s="46" t="s">
        <v>114</v>
      </c>
      <c r="G18" s="46" t="s">
        <v>115</v>
      </c>
      <c r="H18" s="25"/>
      <c r="I18" s="17"/>
    </row>
    <row r="19" spans="1:25" s="18" customFormat="1" ht="24" customHeight="1" x14ac:dyDescent="0.15">
      <c r="A19" s="54">
        <v>15</v>
      </c>
      <c r="B19" s="58" t="s">
        <v>159</v>
      </c>
      <c r="C19" s="46" t="s">
        <v>57</v>
      </c>
      <c r="D19" s="46" t="s">
        <v>167</v>
      </c>
      <c r="E19" s="37">
        <v>10911670</v>
      </c>
      <c r="F19" s="46" t="s">
        <v>118</v>
      </c>
      <c r="G19" s="46" t="s">
        <v>119</v>
      </c>
      <c r="H19" s="25"/>
      <c r="I19" s="17"/>
    </row>
    <row r="20" spans="1:25" s="18" customFormat="1" ht="24" customHeight="1" x14ac:dyDescent="0.15">
      <c r="A20" s="54">
        <v>16</v>
      </c>
      <c r="B20" s="58" t="s">
        <v>160</v>
      </c>
      <c r="C20" s="46" t="s">
        <v>61</v>
      </c>
      <c r="D20" s="46" t="s">
        <v>46</v>
      </c>
      <c r="E20" s="37">
        <v>1188000</v>
      </c>
      <c r="F20" s="46" t="s">
        <v>133</v>
      </c>
      <c r="G20" s="46" t="s">
        <v>122</v>
      </c>
      <c r="H20" s="25"/>
      <c r="I20" s="17"/>
    </row>
    <row r="21" spans="1:25" s="2" customFormat="1" ht="24" customHeight="1" x14ac:dyDescent="0.15">
      <c r="A21" s="54">
        <v>17</v>
      </c>
      <c r="B21" s="58" t="s">
        <v>164</v>
      </c>
      <c r="C21" s="45" t="s">
        <v>61</v>
      </c>
      <c r="D21" s="45" t="s">
        <v>47</v>
      </c>
      <c r="E21" s="52">
        <v>1116000</v>
      </c>
      <c r="F21" s="45" t="s">
        <v>133</v>
      </c>
      <c r="G21" s="45" t="s">
        <v>82</v>
      </c>
      <c r="H21" s="53"/>
      <c r="I21" s="17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</row>
    <row r="22" spans="1:25" s="2" customFormat="1" ht="24" customHeight="1" x14ac:dyDescent="0.15">
      <c r="A22" s="54">
        <v>18</v>
      </c>
      <c r="B22" s="59" t="s">
        <v>168</v>
      </c>
      <c r="C22" s="45" t="s">
        <v>58</v>
      </c>
      <c r="D22" s="45" t="s">
        <v>125</v>
      </c>
      <c r="E22" s="52">
        <v>3850000</v>
      </c>
      <c r="F22" s="45" t="s">
        <v>134</v>
      </c>
      <c r="G22" s="45" t="s">
        <v>126</v>
      </c>
      <c r="H22" s="53"/>
      <c r="I22" s="17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</row>
    <row r="23" spans="1:25" s="2" customFormat="1" ht="24" customHeight="1" x14ac:dyDescent="0.15">
      <c r="A23" s="54">
        <v>19</v>
      </c>
      <c r="B23" s="59" t="s">
        <v>160</v>
      </c>
      <c r="C23" s="45" t="s">
        <v>61</v>
      </c>
      <c r="D23" s="45" t="s">
        <v>48</v>
      </c>
      <c r="E23" s="52">
        <v>2287200</v>
      </c>
      <c r="F23" s="45" t="s">
        <v>135</v>
      </c>
      <c r="G23" s="45" t="s">
        <v>80</v>
      </c>
      <c r="H23" s="53"/>
      <c r="I23" s="17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</row>
    <row r="24" spans="1:25" s="2" customFormat="1" ht="24" customHeight="1" x14ac:dyDescent="0.15">
      <c r="A24" s="54">
        <v>20</v>
      </c>
      <c r="B24" s="59" t="s">
        <v>160</v>
      </c>
      <c r="C24" s="45" t="s">
        <v>61</v>
      </c>
      <c r="D24" s="45" t="s">
        <v>49</v>
      </c>
      <c r="E24" s="52">
        <v>13349520</v>
      </c>
      <c r="F24" s="45" t="s">
        <v>135</v>
      </c>
      <c r="G24" s="45" t="s">
        <v>80</v>
      </c>
      <c r="H24" s="53"/>
      <c r="I24" s="17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</row>
    <row r="25" spans="1:25" ht="24" customHeight="1" x14ac:dyDescent="0.15">
      <c r="A25" s="54">
        <v>21</v>
      </c>
      <c r="B25" s="59" t="s">
        <v>160</v>
      </c>
      <c r="C25" s="45" t="s">
        <v>58</v>
      </c>
      <c r="D25" s="45" t="s">
        <v>50</v>
      </c>
      <c r="E25" s="52">
        <v>8280000</v>
      </c>
      <c r="F25" s="45" t="s">
        <v>135</v>
      </c>
      <c r="G25" s="45" t="s">
        <v>82</v>
      </c>
      <c r="H25" s="53"/>
    </row>
    <row r="26" spans="1:25" ht="24" customHeight="1" x14ac:dyDescent="0.15">
      <c r="A26" s="54">
        <v>22</v>
      </c>
      <c r="B26" s="59" t="s">
        <v>160</v>
      </c>
      <c r="C26" s="45" t="s">
        <v>58</v>
      </c>
      <c r="D26" s="45" t="s">
        <v>130</v>
      </c>
      <c r="E26" s="52">
        <v>5400000</v>
      </c>
      <c r="F26" s="45" t="s">
        <v>135</v>
      </c>
      <c r="G26" s="45" t="s">
        <v>131</v>
      </c>
      <c r="H26" s="53"/>
    </row>
    <row r="27" spans="1:25" ht="24" customHeight="1" x14ac:dyDescent="0.15">
      <c r="A27" s="54">
        <v>23</v>
      </c>
      <c r="B27" s="59" t="s">
        <v>165</v>
      </c>
      <c r="C27" s="45" t="s">
        <v>57</v>
      </c>
      <c r="D27" s="45" t="s">
        <v>51</v>
      </c>
      <c r="E27" s="52">
        <v>1650000</v>
      </c>
      <c r="F27" s="45" t="s">
        <v>132</v>
      </c>
      <c r="G27" s="45" t="s">
        <v>75</v>
      </c>
      <c r="H27" s="53"/>
    </row>
    <row r="28" spans="1:25" ht="24" customHeight="1" x14ac:dyDescent="0.15">
      <c r="A28" s="54">
        <v>24</v>
      </c>
      <c r="B28" s="59" t="s">
        <v>160</v>
      </c>
      <c r="C28" s="45" t="s">
        <v>58</v>
      </c>
      <c r="D28" s="45" t="s">
        <v>52</v>
      </c>
      <c r="E28" s="52">
        <v>1800000</v>
      </c>
      <c r="F28" s="45" t="s">
        <v>136</v>
      </c>
      <c r="G28" s="45" t="s">
        <v>75</v>
      </c>
      <c r="H28" s="53"/>
    </row>
    <row r="29" spans="1:25" ht="24" customHeight="1" x14ac:dyDescent="0.15">
      <c r="A29" s="54">
        <v>25</v>
      </c>
      <c r="B29" s="59" t="s">
        <v>160</v>
      </c>
      <c r="C29" s="45" t="s">
        <v>58</v>
      </c>
      <c r="D29" s="45" t="s">
        <v>53</v>
      </c>
      <c r="E29" s="52">
        <v>4440000</v>
      </c>
      <c r="F29" s="45" t="s">
        <v>79</v>
      </c>
      <c r="G29" s="45" t="s">
        <v>115</v>
      </c>
      <c r="H29" s="53"/>
    </row>
    <row r="30" spans="1:25" ht="24" customHeight="1" x14ac:dyDescent="0.15">
      <c r="A30" s="54">
        <v>26</v>
      </c>
      <c r="B30" s="59" t="s">
        <v>160</v>
      </c>
      <c r="C30" s="45" t="s">
        <v>59</v>
      </c>
      <c r="D30" s="45" t="s">
        <v>137</v>
      </c>
      <c r="E30" s="52">
        <v>26000000</v>
      </c>
      <c r="F30" s="45" t="s">
        <v>79</v>
      </c>
      <c r="G30" s="45" t="s">
        <v>138</v>
      </c>
      <c r="H30" s="53"/>
    </row>
    <row r="31" spans="1:25" ht="24" customHeight="1" x14ac:dyDescent="0.15">
      <c r="A31" s="54">
        <v>27</v>
      </c>
      <c r="B31" s="59" t="s">
        <v>160</v>
      </c>
      <c r="C31" s="45" t="s">
        <v>61</v>
      </c>
      <c r="D31" s="45" t="s">
        <v>54</v>
      </c>
      <c r="E31" s="52">
        <v>4848000</v>
      </c>
      <c r="F31" s="45" t="s">
        <v>79</v>
      </c>
      <c r="G31" s="45" t="s">
        <v>139</v>
      </c>
      <c r="H31" s="53"/>
    </row>
    <row r="32" spans="1:25" ht="24" customHeight="1" x14ac:dyDescent="0.15">
      <c r="A32" s="54">
        <v>28</v>
      </c>
      <c r="B32" s="59" t="s">
        <v>160</v>
      </c>
      <c r="C32" s="45" t="s">
        <v>61</v>
      </c>
      <c r="D32" s="45" t="s">
        <v>55</v>
      </c>
      <c r="E32" s="52">
        <v>1432200</v>
      </c>
      <c r="F32" s="45" t="s">
        <v>79</v>
      </c>
      <c r="G32" s="45" t="s">
        <v>80</v>
      </c>
      <c r="H32" s="53"/>
    </row>
    <row r="33" spans="1:8" ht="24" customHeight="1" x14ac:dyDescent="0.15">
      <c r="A33" s="54">
        <v>29</v>
      </c>
      <c r="B33" s="59" t="s">
        <v>160</v>
      </c>
      <c r="C33" s="45" t="s">
        <v>61</v>
      </c>
      <c r="D33" s="45" t="s">
        <v>56</v>
      </c>
      <c r="E33" s="52">
        <v>1680000</v>
      </c>
      <c r="F33" s="45" t="s">
        <v>79</v>
      </c>
      <c r="G33" s="45" t="s">
        <v>115</v>
      </c>
      <c r="H33" s="53"/>
    </row>
    <row r="34" spans="1:8" ht="24" customHeight="1" x14ac:dyDescent="0.15">
      <c r="A34" s="54">
        <v>30</v>
      </c>
      <c r="B34" s="59" t="s">
        <v>160</v>
      </c>
      <c r="C34" s="45" t="s">
        <v>61</v>
      </c>
      <c r="D34" s="45" t="s">
        <v>140</v>
      </c>
      <c r="E34" s="52">
        <v>2160000</v>
      </c>
      <c r="F34" s="45" t="s">
        <v>141</v>
      </c>
      <c r="G34" s="45" t="s">
        <v>142</v>
      </c>
      <c r="H34" s="53"/>
    </row>
  </sheetData>
  <phoneticPr fontId="4" type="noConversion"/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18D7A-896D-4697-8FD6-866F761B93D2}">
  <dimension ref="A1:E13"/>
  <sheetViews>
    <sheetView zoomScale="85" zoomScaleNormal="85" workbookViewId="0">
      <selection activeCell="A2" sqref="A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43" t="s">
        <v>1</v>
      </c>
      <c r="B2" s="48">
        <v>1</v>
      </c>
      <c r="C2" s="49"/>
      <c r="D2" s="49"/>
      <c r="E2" s="50"/>
    </row>
    <row r="3" spans="1:5" ht="18.75" customHeight="1" x14ac:dyDescent="0.15">
      <c r="A3" s="43" t="s">
        <v>8</v>
      </c>
      <c r="B3" s="61" t="str">
        <f>'2025년도'!D5</f>
        <v>케이블카 음향장비 구입 계약 체결</v>
      </c>
      <c r="C3" s="62"/>
      <c r="D3" s="62"/>
      <c r="E3" s="63"/>
    </row>
    <row r="4" spans="1:5" ht="18.75" x14ac:dyDescent="0.15">
      <c r="A4" s="43" t="s">
        <v>21</v>
      </c>
      <c r="B4" s="64">
        <v>3500000</v>
      </c>
      <c r="C4" s="65"/>
      <c r="D4" s="43" t="s">
        <v>17</v>
      </c>
      <c r="E4" s="35">
        <f>'2025년도'!E5</f>
        <v>3000000</v>
      </c>
    </row>
    <row r="5" spans="1:5" ht="18.75" x14ac:dyDescent="0.15">
      <c r="A5" s="43" t="s">
        <v>9</v>
      </c>
      <c r="B5" s="66">
        <f>E4/B4</f>
        <v>0.8571428571428571</v>
      </c>
      <c r="C5" s="66"/>
      <c r="D5" s="43" t="s">
        <v>4</v>
      </c>
      <c r="E5" s="35">
        <f>E4</f>
        <v>3000000</v>
      </c>
    </row>
    <row r="6" spans="1:5" ht="18.75" x14ac:dyDescent="0.15">
      <c r="A6" s="43" t="s">
        <v>10</v>
      </c>
      <c r="B6" s="67">
        <v>45940</v>
      </c>
      <c r="C6" s="60"/>
      <c r="D6" s="43" t="s">
        <v>23</v>
      </c>
      <c r="E6" s="24">
        <v>45940</v>
      </c>
    </row>
    <row r="7" spans="1:5" ht="18.75" x14ac:dyDescent="0.15">
      <c r="A7" s="43" t="s">
        <v>11</v>
      </c>
      <c r="B7" s="60" t="s">
        <v>25</v>
      </c>
      <c r="C7" s="60"/>
      <c r="D7" s="43" t="s">
        <v>24</v>
      </c>
      <c r="E7" s="24">
        <v>45961</v>
      </c>
    </row>
    <row r="8" spans="1:5" ht="18.75" x14ac:dyDescent="0.15">
      <c r="A8" s="43" t="s">
        <v>12</v>
      </c>
      <c r="B8" s="60" t="str">
        <f>'2025년도'!B5</f>
        <v>물품</v>
      </c>
      <c r="C8" s="60"/>
      <c r="D8" s="43" t="s">
        <v>18</v>
      </c>
      <c r="E8" s="24">
        <v>45950</v>
      </c>
    </row>
    <row r="9" spans="1:5" ht="18.75" x14ac:dyDescent="0.15">
      <c r="A9" s="68" t="s">
        <v>6</v>
      </c>
      <c r="B9" s="43" t="s">
        <v>13</v>
      </c>
      <c r="C9" s="43" t="s">
        <v>14</v>
      </c>
      <c r="D9" s="68" t="s">
        <v>15</v>
      </c>
      <c r="E9" s="68"/>
    </row>
    <row r="10" spans="1:5" ht="18.75" x14ac:dyDescent="0.15">
      <c r="A10" s="68"/>
      <c r="B10" s="51" t="str">
        <f>'2025년도'!G5</f>
        <v>한려음향악기</v>
      </c>
      <c r="C10" s="54" t="s">
        <v>92</v>
      </c>
      <c r="D10" s="69" t="s">
        <v>162</v>
      </c>
      <c r="E10" s="63"/>
    </row>
    <row r="11" spans="1:5" ht="18.75" customHeight="1" x14ac:dyDescent="0.15">
      <c r="A11" s="43" t="s">
        <v>19</v>
      </c>
      <c r="B11" s="70" t="s">
        <v>163</v>
      </c>
      <c r="C11" s="71"/>
      <c r="D11" s="71"/>
      <c r="E11" s="72"/>
    </row>
    <row r="12" spans="1:5" ht="18.75" x14ac:dyDescent="0.15">
      <c r="A12" s="22" t="s">
        <v>16</v>
      </c>
      <c r="B12" s="73" t="s">
        <v>31</v>
      </c>
      <c r="C12" s="74"/>
      <c r="D12" s="74"/>
      <c r="E12" s="75"/>
    </row>
    <row r="13" spans="1:5" x14ac:dyDescent="0.15">
      <c r="B13" t="s">
        <v>161</v>
      </c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F7EF4-43FD-46D5-BE0E-040B61D0170A}">
  <dimension ref="A1:E12"/>
  <sheetViews>
    <sheetView zoomScale="85" zoomScaleNormal="85" workbookViewId="0">
      <selection activeCell="A8" sqref="A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2</v>
      </c>
      <c r="C2" s="11"/>
      <c r="D2" s="11"/>
      <c r="E2" s="7"/>
    </row>
    <row r="3" spans="1:5" ht="18.75" customHeight="1" x14ac:dyDescent="0.15">
      <c r="A3" s="22" t="s">
        <v>8</v>
      </c>
      <c r="B3" s="76" t="str">
        <f>'2025년도'!D6</f>
        <v>디피랑 빔 프로젝터 5차 수리 계약 체결</v>
      </c>
      <c r="C3" s="74"/>
      <c r="D3" s="74"/>
      <c r="E3" s="75"/>
    </row>
    <row r="4" spans="1:5" ht="18.75" x14ac:dyDescent="0.15">
      <c r="A4" s="22" t="s">
        <v>21</v>
      </c>
      <c r="B4" s="64">
        <v>6000000</v>
      </c>
      <c r="C4" s="65"/>
      <c r="D4" s="42" t="s">
        <v>17</v>
      </c>
      <c r="E4" s="35">
        <f>'2025년도'!E6</f>
        <v>5510649</v>
      </c>
    </row>
    <row r="5" spans="1:5" ht="18.75" x14ac:dyDescent="0.15">
      <c r="A5" s="22" t="s">
        <v>9</v>
      </c>
      <c r="B5" s="66">
        <f>E4/B4</f>
        <v>0.91844150000000002</v>
      </c>
      <c r="C5" s="66"/>
      <c r="D5" s="42" t="s">
        <v>4</v>
      </c>
      <c r="E5" s="35">
        <f>'2025년도'!E6</f>
        <v>5510649</v>
      </c>
    </row>
    <row r="6" spans="1:5" ht="18.75" x14ac:dyDescent="0.15">
      <c r="A6" s="22" t="s">
        <v>10</v>
      </c>
      <c r="B6" s="67">
        <v>45932</v>
      </c>
      <c r="C6" s="60"/>
      <c r="D6" s="42" t="s">
        <v>23</v>
      </c>
      <c r="E6" s="24">
        <v>45932</v>
      </c>
    </row>
    <row r="7" spans="1:5" ht="18.75" x14ac:dyDescent="0.15">
      <c r="A7" s="22" t="s">
        <v>11</v>
      </c>
      <c r="B7" s="60" t="s">
        <v>25</v>
      </c>
      <c r="C7" s="60"/>
      <c r="D7" s="23" t="s">
        <v>24</v>
      </c>
      <c r="E7" s="47">
        <v>45991</v>
      </c>
    </row>
    <row r="8" spans="1:5" ht="18.75" x14ac:dyDescent="0.15">
      <c r="A8" s="22" t="s">
        <v>12</v>
      </c>
      <c r="B8" s="60" t="str">
        <f>'2025년도'!B6</f>
        <v>용역</v>
      </c>
      <c r="C8" s="60"/>
      <c r="D8" s="23" t="s">
        <v>18</v>
      </c>
      <c r="E8" s="47">
        <v>45960</v>
      </c>
    </row>
    <row r="9" spans="1:5" ht="18.75" x14ac:dyDescent="0.15">
      <c r="A9" s="77" t="s">
        <v>6</v>
      </c>
      <c r="B9" s="23" t="s">
        <v>13</v>
      </c>
      <c r="C9" s="23" t="s">
        <v>14</v>
      </c>
      <c r="D9" s="68" t="s">
        <v>15</v>
      </c>
      <c r="E9" s="68"/>
    </row>
    <row r="10" spans="1:5" ht="18.75" x14ac:dyDescent="0.15">
      <c r="A10" s="77"/>
      <c r="B10" s="36" t="str">
        <f>'2025년도'!G6</f>
        <v>컴앤아이티</v>
      </c>
      <c r="C10" s="23" t="s">
        <v>88</v>
      </c>
      <c r="D10" s="69" t="s">
        <v>90</v>
      </c>
      <c r="E10" s="63"/>
    </row>
    <row r="11" spans="1:5" ht="18.75" customHeight="1" x14ac:dyDescent="0.15">
      <c r="A11" s="22" t="s">
        <v>19</v>
      </c>
      <c r="B11" s="78" t="s">
        <v>27</v>
      </c>
      <c r="C11" s="79"/>
      <c r="D11" s="79"/>
      <c r="E11" s="80"/>
    </row>
    <row r="12" spans="1:5" ht="18.75" x14ac:dyDescent="0.15">
      <c r="A12" s="22" t="s">
        <v>16</v>
      </c>
      <c r="B12" s="73" t="s">
        <v>30</v>
      </c>
      <c r="C12" s="74"/>
      <c r="D12" s="74"/>
      <c r="E12" s="75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FA998-A8B0-42B1-B63C-2C59EF65F40A}">
  <dimension ref="A1:E12"/>
  <sheetViews>
    <sheetView zoomScale="85" zoomScaleNormal="85" workbookViewId="0">
      <selection activeCell="B8" sqref="B8:C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3</v>
      </c>
      <c r="C2" s="11"/>
      <c r="D2" s="11"/>
      <c r="E2" s="7"/>
    </row>
    <row r="3" spans="1:5" ht="18.75" customHeight="1" x14ac:dyDescent="0.15">
      <c r="A3" s="22" t="s">
        <v>8</v>
      </c>
      <c r="B3" s="76" t="str">
        <f>'2025년도'!D7</f>
        <v>케이블카 10월 감성 이벤트 용역 계약 체결</v>
      </c>
      <c r="C3" s="74"/>
      <c r="D3" s="74"/>
      <c r="E3" s="75"/>
    </row>
    <row r="4" spans="1:5" ht="18.75" x14ac:dyDescent="0.15">
      <c r="A4" s="42" t="s">
        <v>21</v>
      </c>
      <c r="B4" s="64">
        <v>4952000</v>
      </c>
      <c r="C4" s="65"/>
      <c r="D4" s="42" t="s">
        <v>17</v>
      </c>
      <c r="E4" s="35">
        <f>'2025년도'!E7</f>
        <v>4900000</v>
      </c>
    </row>
    <row r="5" spans="1:5" ht="18.75" x14ac:dyDescent="0.15">
      <c r="A5" s="42" t="s">
        <v>9</v>
      </c>
      <c r="B5" s="66">
        <f>E4/B4</f>
        <v>0.98949919224555738</v>
      </c>
      <c r="C5" s="66"/>
      <c r="D5" s="42" t="s">
        <v>4</v>
      </c>
      <c r="E5" s="35">
        <f>E4</f>
        <v>4900000</v>
      </c>
    </row>
    <row r="6" spans="1:5" ht="18.75" x14ac:dyDescent="0.15">
      <c r="A6" s="42" t="s">
        <v>10</v>
      </c>
      <c r="B6" s="67">
        <v>45957</v>
      </c>
      <c r="C6" s="60"/>
      <c r="D6" s="42" t="s">
        <v>23</v>
      </c>
      <c r="E6" s="24">
        <v>45957</v>
      </c>
    </row>
    <row r="7" spans="1:5" ht="18.75" x14ac:dyDescent="0.15">
      <c r="A7" s="42" t="s">
        <v>11</v>
      </c>
      <c r="B7" s="60" t="s">
        <v>25</v>
      </c>
      <c r="C7" s="60"/>
      <c r="D7" s="42" t="s">
        <v>24</v>
      </c>
      <c r="E7" s="24">
        <v>45961</v>
      </c>
    </row>
    <row r="8" spans="1:5" ht="18.75" x14ac:dyDescent="0.15">
      <c r="A8" s="42" t="s">
        <v>12</v>
      </c>
      <c r="B8" s="60" t="str">
        <f>'2025년도'!B7</f>
        <v>용역</v>
      </c>
      <c r="C8" s="60"/>
      <c r="D8" s="42" t="s">
        <v>18</v>
      </c>
      <c r="E8" s="24">
        <v>45961</v>
      </c>
    </row>
    <row r="9" spans="1:5" ht="18.75" x14ac:dyDescent="0.15">
      <c r="A9" s="68" t="s">
        <v>6</v>
      </c>
      <c r="B9" s="42" t="s">
        <v>13</v>
      </c>
      <c r="C9" s="42" t="s">
        <v>14</v>
      </c>
      <c r="D9" s="68" t="s">
        <v>15</v>
      </c>
      <c r="E9" s="68"/>
    </row>
    <row r="10" spans="1:5" ht="18.75" x14ac:dyDescent="0.15">
      <c r="A10" s="68"/>
      <c r="B10" s="36" t="str">
        <f>'2025년도'!G7</f>
        <v>인마케팅</v>
      </c>
      <c r="C10" s="42" t="s">
        <v>91</v>
      </c>
      <c r="D10" s="69" t="s">
        <v>93</v>
      </c>
      <c r="E10" s="63"/>
    </row>
    <row r="11" spans="1:5" ht="18.75" customHeight="1" x14ac:dyDescent="0.15">
      <c r="A11" s="22" t="s">
        <v>19</v>
      </c>
      <c r="B11" s="78" t="s">
        <v>29</v>
      </c>
      <c r="C11" s="81"/>
      <c r="D11" s="81"/>
      <c r="E11" s="82"/>
    </row>
    <row r="12" spans="1:5" ht="18.75" x14ac:dyDescent="0.15">
      <c r="A12" s="22" t="s">
        <v>16</v>
      </c>
      <c r="B12" s="73" t="s">
        <v>31</v>
      </c>
      <c r="C12" s="74"/>
      <c r="D12" s="74"/>
      <c r="E12" s="75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C83BB-5159-49CE-84BF-A436B723E9CA}">
  <dimension ref="A1:E12"/>
  <sheetViews>
    <sheetView zoomScale="85" zoomScaleNormal="85" workbookViewId="0">
      <selection activeCell="E34" sqref="E34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4</v>
      </c>
      <c r="C2" s="11"/>
      <c r="D2" s="11"/>
      <c r="E2" s="7"/>
    </row>
    <row r="3" spans="1:5" ht="18.75" customHeight="1" x14ac:dyDescent="0.15">
      <c r="A3" s="22" t="s">
        <v>8</v>
      </c>
      <c r="B3" s="76" t="str">
        <f>'2025년도'!D8</f>
        <v>공사 중장기 경영전략 수립 용역 계약 체결</v>
      </c>
      <c r="C3" s="74"/>
      <c r="D3" s="74"/>
      <c r="E3" s="75"/>
    </row>
    <row r="4" spans="1:5" ht="18.75" x14ac:dyDescent="0.15">
      <c r="A4" s="22" t="s">
        <v>21</v>
      </c>
      <c r="B4" s="64">
        <v>20000000</v>
      </c>
      <c r="C4" s="65"/>
      <c r="D4" s="42" t="s">
        <v>17</v>
      </c>
      <c r="E4" s="35">
        <f>'2025년도'!E8</f>
        <v>20000000</v>
      </c>
    </row>
    <row r="5" spans="1:5" ht="18.75" x14ac:dyDescent="0.15">
      <c r="A5" s="22" t="s">
        <v>9</v>
      </c>
      <c r="B5" s="66">
        <f>E4/B4</f>
        <v>1</v>
      </c>
      <c r="C5" s="66"/>
      <c r="D5" s="42" t="s">
        <v>4</v>
      </c>
      <c r="E5" s="35">
        <f>E4</f>
        <v>20000000</v>
      </c>
    </row>
    <row r="6" spans="1:5" ht="18.75" x14ac:dyDescent="0.15">
      <c r="A6" s="22" t="s">
        <v>10</v>
      </c>
      <c r="B6" s="67">
        <v>45957</v>
      </c>
      <c r="C6" s="60"/>
      <c r="D6" s="42" t="s">
        <v>23</v>
      </c>
      <c r="E6" s="24">
        <v>45957</v>
      </c>
    </row>
    <row r="7" spans="1:5" ht="18.75" x14ac:dyDescent="0.15">
      <c r="A7" s="22" t="s">
        <v>11</v>
      </c>
      <c r="B7" s="60" t="s">
        <v>28</v>
      </c>
      <c r="C7" s="60"/>
      <c r="D7" s="42" t="s">
        <v>24</v>
      </c>
      <c r="E7" s="24">
        <v>46048</v>
      </c>
    </row>
    <row r="8" spans="1:5" ht="18.75" x14ac:dyDescent="0.15">
      <c r="A8" s="22" t="s">
        <v>12</v>
      </c>
      <c r="B8" s="60" t="str">
        <f>'2025년도'!B8</f>
        <v>용역</v>
      </c>
      <c r="C8" s="60"/>
      <c r="D8" s="42" t="s">
        <v>18</v>
      </c>
      <c r="E8" s="24">
        <v>46048</v>
      </c>
    </row>
    <row r="9" spans="1:5" ht="18.75" x14ac:dyDescent="0.15">
      <c r="A9" s="77" t="s">
        <v>6</v>
      </c>
      <c r="B9" s="42" t="s">
        <v>13</v>
      </c>
      <c r="C9" s="42" t="s">
        <v>14</v>
      </c>
      <c r="D9" s="68" t="s">
        <v>15</v>
      </c>
      <c r="E9" s="68"/>
    </row>
    <row r="10" spans="1:5" ht="18.75" x14ac:dyDescent="0.15">
      <c r="A10" s="77"/>
      <c r="B10" s="44" t="str">
        <f>'2025년도'!G8</f>
        <v>주식회사 지브이컨설팅</v>
      </c>
      <c r="C10" s="42" t="s">
        <v>95</v>
      </c>
      <c r="D10" s="69" t="s">
        <v>94</v>
      </c>
      <c r="E10" s="63"/>
    </row>
    <row r="11" spans="1:5" ht="18.75" customHeight="1" x14ac:dyDescent="0.15">
      <c r="A11" s="22" t="s">
        <v>19</v>
      </c>
      <c r="B11" s="78" t="s">
        <v>29</v>
      </c>
      <c r="C11" s="81"/>
      <c r="D11" s="81"/>
      <c r="E11" s="82"/>
    </row>
    <row r="12" spans="1:5" ht="18.75" x14ac:dyDescent="0.15">
      <c r="A12" s="22" t="s">
        <v>16</v>
      </c>
      <c r="B12" s="73" t="s">
        <v>31</v>
      </c>
      <c r="C12" s="74"/>
      <c r="D12" s="74"/>
      <c r="E12" s="75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23F8F-BD20-44AF-A810-B0E9B7170C36}">
  <dimension ref="A1:E12"/>
  <sheetViews>
    <sheetView zoomScale="85" zoomScaleNormal="85"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5</v>
      </c>
      <c r="C2" s="11"/>
      <c r="D2" s="11"/>
      <c r="E2" s="7"/>
    </row>
    <row r="3" spans="1:5" ht="18.75" customHeight="1" x14ac:dyDescent="0.15">
      <c r="A3" s="22" t="s">
        <v>8</v>
      </c>
      <c r="B3" s="76" t="str">
        <f>'2025년도'!D9</f>
        <v>농수산물 홍보판매장 어닝 원단 구입 계약 체결</v>
      </c>
      <c r="C3" s="74"/>
      <c r="D3" s="74"/>
      <c r="E3" s="75"/>
    </row>
    <row r="4" spans="1:5" ht="18.75" x14ac:dyDescent="0.15">
      <c r="A4" s="22" t="s">
        <v>21</v>
      </c>
      <c r="B4" s="64">
        <v>2976600</v>
      </c>
      <c r="C4" s="65"/>
      <c r="D4" s="42" t="s">
        <v>17</v>
      </c>
      <c r="E4" s="35">
        <f>'2025년도'!E9</f>
        <v>2706000</v>
      </c>
    </row>
    <row r="5" spans="1:5" ht="18.75" x14ac:dyDescent="0.15">
      <c r="A5" s="22" t="s">
        <v>9</v>
      </c>
      <c r="B5" s="66">
        <f>E4/B4</f>
        <v>0.90909090909090906</v>
      </c>
      <c r="C5" s="66"/>
      <c r="D5" s="42" t="s">
        <v>4</v>
      </c>
      <c r="E5" s="35">
        <f>E4</f>
        <v>2706000</v>
      </c>
    </row>
    <row r="6" spans="1:5" ht="18.75" x14ac:dyDescent="0.15">
      <c r="A6" s="22" t="s">
        <v>10</v>
      </c>
      <c r="B6" s="67">
        <v>45965</v>
      </c>
      <c r="C6" s="60"/>
      <c r="D6" s="42" t="s">
        <v>23</v>
      </c>
      <c r="E6" s="24">
        <v>45965</v>
      </c>
    </row>
    <row r="7" spans="1:5" ht="18.75" x14ac:dyDescent="0.15">
      <c r="A7" s="22" t="s">
        <v>11</v>
      </c>
      <c r="B7" s="60" t="s">
        <v>25</v>
      </c>
      <c r="C7" s="60"/>
      <c r="D7" s="42" t="s">
        <v>24</v>
      </c>
      <c r="E7" s="24">
        <v>45978</v>
      </c>
    </row>
    <row r="8" spans="1:5" ht="18.75" x14ac:dyDescent="0.15">
      <c r="A8" s="22" t="s">
        <v>12</v>
      </c>
      <c r="B8" s="60" t="str">
        <f>'2025년도'!B9</f>
        <v>물품</v>
      </c>
      <c r="C8" s="60"/>
      <c r="D8" s="42" t="s">
        <v>18</v>
      </c>
      <c r="E8" s="24">
        <v>45966</v>
      </c>
    </row>
    <row r="9" spans="1:5" ht="18.75" x14ac:dyDescent="0.15">
      <c r="A9" s="77" t="s">
        <v>6</v>
      </c>
      <c r="B9" s="42" t="s">
        <v>13</v>
      </c>
      <c r="C9" s="42" t="s">
        <v>14</v>
      </c>
      <c r="D9" s="68" t="s">
        <v>15</v>
      </c>
      <c r="E9" s="68"/>
    </row>
    <row r="10" spans="1:5" ht="18.75" x14ac:dyDescent="0.15">
      <c r="A10" s="77"/>
      <c r="B10" s="15" t="str">
        <f>'2025년도'!G9</f>
        <v>진주싼타마을</v>
      </c>
      <c r="C10" s="22" t="s">
        <v>97</v>
      </c>
      <c r="D10" s="73" t="s">
        <v>96</v>
      </c>
      <c r="E10" s="75"/>
    </row>
    <row r="11" spans="1:5" ht="18.75" customHeight="1" x14ac:dyDescent="0.15">
      <c r="A11" s="22" t="s">
        <v>19</v>
      </c>
      <c r="B11" s="78" t="s">
        <v>29</v>
      </c>
      <c r="C11" s="81"/>
      <c r="D11" s="81"/>
      <c r="E11" s="82"/>
    </row>
    <row r="12" spans="1:5" ht="18.75" x14ac:dyDescent="0.15">
      <c r="A12" s="22" t="s">
        <v>16</v>
      </c>
      <c r="B12" s="73" t="s">
        <v>31</v>
      </c>
      <c r="C12" s="74"/>
      <c r="D12" s="74"/>
      <c r="E12" s="75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BA4D1-B15B-44F7-9CF7-AE8AFE0F6158}">
  <dimension ref="A1:E12"/>
  <sheetViews>
    <sheetView zoomScale="85" zoomScaleNormal="85" workbookViewId="0">
      <selection activeCell="E14" sqref="E14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6</v>
      </c>
      <c r="C2" s="11"/>
      <c r="D2" s="11"/>
      <c r="E2" s="7"/>
    </row>
    <row r="3" spans="1:5" ht="18.75" customHeight="1" x14ac:dyDescent="0.15">
      <c r="A3" s="22" t="s">
        <v>8</v>
      </c>
      <c r="B3" s="76" t="str">
        <f>'2025년도'!D10</f>
        <v>케이블카 상부역사 승강기 시트지 교체 계약 체결</v>
      </c>
      <c r="C3" s="74"/>
      <c r="D3" s="74"/>
      <c r="E3" s="75"/>
    </row>
    <row r="4" spans="1:5" ht="18.75" x14ac:dyDescent="0.15">
      <c r="A4" s="22" t="s">
        <v>21</v>
      </c>
      <c r="B4" s="64">
        <v>1485000</v>
      </c>
      <c r="C4" s="65"/>
      <c r="D4" s="42" t="s">
        <v>17</v>
      </c>
      <c r="E4" s="35">
        <f>'2025년도'!E10</f>
        <v>1485000</v>
      </c>
    </row>
    <row r="5" spans="1:5" ht="18.75" x14ac:dyDescent="0.15">
      <c r="A5" s="22" t="s">
        <v>9</v>
      </c>
      <c r="B5" s="66">
        <f>E4/B4</f>
        <v>1</v>
      </c>
      <c r="C5" s="66"/>
      <c r="D5" s="42" t="s">
        <v>4</v>
      </c>
      <c r="E5" s="35">
        <f>E4</f>
        <v>1485000</v>
      </c>
    </row>
    <row r="6" spans="1:5" ht="18.75" x14ac:dyDescent="0.15">
      <c r="A6" s="22" t="s">
        <v>10</v>
      </c>
      <c r="B6" s="67">
        <v>45965</v>
      </c>
      <c r="C6" s="60"/>
      <c r="D6" s="42" t="s">
        <v>23</v>
      </c>
      <c r="E6" s="24">
        <v>45965</v>
      </c>
    </row>
    <row r="7" spans="1:5" ht="18.75" x14ac:dyDescent="0.15">
      <c r="A7" s="22" t="s">
        <v>11</v>
      </c>
      <c r="B7" s="60" t="s">
        <v>25</v>
      </c>
      <c r="C7" s="60"/>
      <c r="D7" s="42" t="s">
        <v>24</v>
      </c>
      <c r="E7" s="24">
        <v>45973</v>
      </c>
    </row>
    <row r="8" spans="1:5" ht="18.75" x14ac:dyDescent="0.15">
      <c r="A8" s="22" t="s">
        <v>12</v>
      </c>
      <c r="B8" s="60" t="str">
        <f>'2025년도'!B10</f>
        <v>공사</v>
      </c>
      <c r="C8" s="60"/>
      <c r="D8" s="42" t="s">
        <v>18</v>
      </c>
      <c r="E8" s="47">
        <v>45967</v>
      </c>
    </row>
    <row r="9" spans="1:5" ht="18.75" x14ac:dyDescent="0.15">
      <c r="A9" s="77" t="s">
        <v>6</v>
      </c>
      <c r="B9" s="22" t="s">
        <v>13</v>
      </c>
      <c r="C9" s="22" t="s">
        <v>14</v>
      </c>
      <c r="D9" s="77" t="s">
        <v>15</v>
      </c>
      <c r="E9" s="77"/>
    </row>
    <row r="10" spans="1:5" ht="18.75" x14ac:dyDescent="0.15">
      <c r="A10" s="77"/>
      <c r="B10" s="40" t="str">
        <f>'2025년도'!G10</f>
        <v>㈜타워엘리베이터</v>
      </c>
      <c r="C10" s="22" t="s">
        <v>98</v>
      </c>
      <c r="D10" s="73" t="s">
        <v>145</v>
      </c>
      <c r="E10" s="75"/>
    </row>
    <row r="11" spans="1:5" ht="18.75" customHeight="1" x14ac:dyDescent="0.15">
      <c r="A11" s="22" t="s">
        <v>19</v>
      </c>
      <c r="B11" s="78" t="s">
        <v>29</v>
      </c>
      <c r="C11" s="81"/>
      <c r="D11" s="81"/>
      <c r="E11" s="82"/>
    </row>
    <row r="12" spans="1:5" ht="18.75" x14ac:dyDescent="0.15">
      <c r="A12" s="22" t="s">
        <v>16</v>
      </c>
      <c r="B12" s="73" t="s">
        <v>22</v>
      </c>
      <c r="C12" s="74"/>
      <c r="D12" s="74"/>
      <c r="E12" s="75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DC0A3-A827-4479-9332-20C1F5571682}">
  <dimension ref="A1:E12"/>
  <sheetViews>
    <sheetView zoomScale="85" zoomScaleNormal="85" workbookViewId="0">
      <selection activeCell="E21" sqref="E21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7</v>
      </c>
      <c r="C2" s="11"/>
      <c r="D2" s="11"/>
      <c r="E2" s="7"/>
    </row>
    <row r="3" spans="1:5" ht="18.75" customHeight="1" x14ac:dyDescent="0.15">
      <c r="A3" s="22" t="s">
        <v>8</v>
      </c>
      <c r="B3" s="61" t="str">
        <f>'2025년도'!D11</f>
        <v>케이블카 상부역사 건물 외벽 세척 계약 체결</v>
      </c>
      <c r="C3" s="62"/>
      <c r="D3" s="62"/>
      <c r="E3" s="63"/>
    </row>
    <row r="4" spans="1:5" ht="18.75" x14ac:dyDescent="0.15">
      <c r="A4" s="22" t="s">
        <v>21</v>
      </c>
      <c r="B4" s="64">
        <v>2800000</v>
      </c>
      <c r="C4" s="65"/>
      <c r="D4" s="42" t="s">
        <v>17</v>
      </c>
      <c r="E4" s="35">
        <f>'2025년도'!E11</f>
        <v>2750000</v>
      </c>
    </row>
    <row r="5" spans="1:5" ht="18.75" x14ac:dyDescent="0.15">
      <c r="A5" s="22" t="s">
        <v>9</v>
      </c>
      <c r="B5" s="66">
        <f>E4/B4</f>
        <v>0.9821428571428571</v>
      </c>
      <c r="C5" s="66"/>
      <c r="D5" s="42" t="s">
        <v>4</v>
      </c>
      <c r="E5" s="35">
        <f>E4</f>
        <v>2750000</v>
      </c>
    </row>
    <row r="6" spans="1:5" ht="18.75" x14ac:dyDescent="0.15">
      <c r="A6" s="22" t="s">
        <v>10</v>
      </c>
      <c r="B6" s="67">
        <v>45973</v>
      </c>
      <c r="C6" s="60"/>
      <c r="D6" s="42" t="s">
        <v>23</v>
      </c>
      <c r="E6" s="24">
        <v>45973</v>
      </c>
    </row>
    <row r="7" spans="1:5" ht="18.75" x14ac:dyDescent="0.15">
      <c r="A7" s="22" t="s">
        <v>11</v>
      </c>
      <c r="B7" s="60" t="s">
        <v>26</v>
      </c>
      <c r="C7" s="60"/>
      <c r="D7" s="42" t="s">
        <v>24</v>
      </c>
      <c r="E7" s="24">
        <v>45991</v>
      </c>
    </row>
    <row r="8" spans="1:5" ht="18.75" x14ac:dyDescent="0.15">
      <c r="A8" s="22" t="s">
        <v>12</v>
      </c>
      <c r="B8" s="60" t="str">
        <f>'2025년도'!B11</f>
        <v>용역</v>
      </c>
      <c r="C8" s="60"/>
      <c r="D8" s="42" t="s">
        <v>18</v>
      </c>
      <c r="E8" s="24">
        <v>45978</v>
      </c>
    </row>
    <row r="9" spans="1:5" ht="18.75" x14ac:dyDescent="0.15">
      <c r="A9" s="77" t="s">
        <v>6</v>
      </c>
      <c r="B9" s="22" t="s">
        <v>13</v>
      </c>
      <c r="C9" s="22" t="s">
        <v>14</v>
      </c>
      <c r="D9" s="77" t="s">
        <v>15</v>
      </c>
      <c r="E9" s="77"/>
    </row>
    <row r="10" spans="1:5" ht="18.75" x14ac:dyDescent="0.15">
      <c r="A10" s="77"/>
      <c r="B10" s="15" t="str">
        <f>'2025년도'!G11</f>
        <v>버티컬세븐코리아</v>
      </c>
      <c r="C10" s="22" t="s">
        <v>33</v>
      </c>
      <c r="D10" s="73" t="s">
        <v>34</v>
      </c>
      <c r="E10" s="75"/>
    </row>
    <row r="11" spans="1:5" ht="18.75" customHeight="1" x14ac:dyDescent="0.15">
      <c r="A11" s="22" t="s">
        <v>19</v>
      </c>
      <c r="B11" s="78" t="s">
        <v>29</v>
      </c>
      <c r="C11" s="81"/>
      <c r="D11" s="81"/>
      <c r="E11" s="82"/>
    </row>
    <row r="12" spans="1:5" ht="18.75" x14ac:dyDescent="0.15">
      <c r="A12" s="22" t="s">
        <v>16</v>
      </c>
      <c r="B12" s="73" t="s">
        <v>22</v>
      </c>
      <c r="C12" s="74"/>
      <c r="D12" s="74"/>
      <c r="E12" s="75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45670-85DD-48AE-AC08-1942C9DD3FE1}">
  <dimension ref="A1:E12"/>
  <sheetViews>
    <sheetView zoomScale="85" zoomScaleNormal="85" workbookViewId="0">
      <selection activeCell="B3" sqref="B3:E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8</v>
      </c>
      <c r="C2" s="11"/>
      <c r="D2" s="11"/>
      <c r="E2" s="7"/>
    </row>
    <row r="3" spans="1:5" ht="18.75" customHeight="1" x14ac:dyDescent="0.15">
      <c r="A3" s="22" t="s">
        <v>8</v>
      </c>
      <c r="B3" s="76" t="str">
        <f>'2025년도'!D12</f>
        <v>실내야구연습장 전기설비 전기안전관리대행 용역 계약 체결</v>
      </c>
      <c r="C3" s="74"/>
      <c r="D3" s="74"/>
      <c r="E3" s="75"/>
    </row>
    <row r="4" spans="1:5" ht="18.75" x14ac:dyDescent="0.15">
      <c r="A4" s="22" t="s">
        <v>21</v>
      </c>
      <c r="B4" s="64">
        <v>2160000</v>
      </c>
      <c r="C4" s="65"/>
      <c r="D4" s="42" t="s">
        <v>17</v>
      </c>
      <c r="E4" s="35">
        <f>'2025년도'!E12</f>
        <v>2160000</v>
      </c>
    </row>
    <row r="5" spans="1:5" ht="18.75" x14ac:dyDescent="0.15">
      <c r="A5" s="22" t="s">
        <v>9</v>
      </c>
      <c r="B5" s="66">
        <f>E4/B4</f>
        <v>1</v>
      </c>
      <c r="C5" s="66"/>
      <c r="D5" s="42" t="s">
        <v>4</v>
      </c>
      <c r="E5" s="35">
        <f>E4</f>
        <v>2160000</v>
      </c>
    </row>
    <row r="6" spans="1:5" ht="18.75" x14ac:dyDescent="0.15">
      <c r="A6" s="22" t="s">
        <v>10</v>
      </c>
      <c r="B6" s="67">
        <v>45981</v>
      </c>
      <c r="C6" s="60"/>
      <c r="D6" s="42" t="s">
        <v>23</v>
      </c>
      <c r="E6" s="24">
        <v>45985</v>
      </c>
    </row>
    <row r="7" spans="1:5" ht="18.75" x14ac:dyDescent="0.15">
      <c r="A7" s="22" t="s">
        <v>11</v>
      </c>
      <c r="B7" s="60" t="s">
        <v>26</v>
      </c>
      <c r="C7" s="60"/>
      <c r="D7" s="42" t="s">
        <v>24</v>
      </c>
      <c r="E7" s="24">
        <v>46349</v>
      </c>
    </row>
    <row r="8" spans="1:5" ht="18.75" x14ac:dyDescent="0.15">
      <c r="A8" s="22" t="s">
        <v>12</v>
      </c>
      <c r="B8" s="60" t="str">
        <f>'2025년도'!B12</f>
        <v>용역</v>
      </c>
      <c r="C8" s="60"/>
      <c r="D8" s="42" t="s">
        <v>18</v>
      </c>
      <c r="E8" s="24">
        <v>46387</v>
      </c>
    </row>
    <row r="9" spans="1:5" ht="18.75" x14ac:dyDescent="0.15">
      <c r="A9" s="77" t="s">
        <v>6</v>
      </c>
      <c r="B9" s="22" t="s">
        <v>13</v>
      </c>
      <c r="C9" s="22" t="s">
        <v>14</v>
      </c>
      <c r="D9" s="77" t="s">
        <v>15</v>
      </c>
      <c r="E9" s="77"/>
    </row>
    <row r="10" spans="1:5" ht="18.75" x14ac:dyDescent="0.15">
      <c r="A10" s="77"/>
      <c r="B10" s="21" t="str">
        <f>'2025년도'!G12</f>
        <v>㈜한빛전기안전관리</v>
      </c>
      <c r="C10" s="22" t="s">
        <v>113</v>
      </c>
      <c r="D10" s="73" t="s">
        <v>99</v>
      </c>
      <c r="E10" s="75"/>
    </row>
    <row r="11" spans="1:5" ht="18.75" customHeight="1" x14ac:dyDescent="0.15">
      <c r="A11" s="22" t="s">
        <v>19</v>
      </c>
      <c r="B11" s="78" t="s">
        <v>29</v>
      </c>
      <c r="C11" s="81"/>
      <c r="D11" s="81"/>
      <c r="E11" s="82"/>
    </row>
    <row r="12" spans="1:5" ht="18.75" x14ac:dyDescent="0.15">
      <c r="A12" s="22" t="s">
        <v>16</v>
      </c>
      <c r="B12" s="83" t="s">
        <v>153</v>
      </c>
      <c r="C12" s="84"/>
      <c r="D12" s="84"/>
      <c r="E12" s="85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04669-56D6-4B37-B645-620B7C1F191B}">
  <dimension ref="A1:E12"/>
  <sheetViews>
    <sheetView zoomScale="85" zoomScaleNormal="85" workbookViewId="0">
      <selection activeCell="B7" sqref="B7:C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9</v>
      </c>
      <c r="C2" s="11"/>
      <c r="D2" s="11"/>
      <c r="E2" s="7"/>
    </row>
    <row r="3" spans="1:5" ht="18.75" customHeight="1" x14ac:dyDescent="0.15">
      <c r="A3" s="22" t="s">
        <v>8</v>
      </c>
      <c r="B3" s="76" t="str">
        <f>'2025년도'!D13</f>
        <v>통영체육청소년센터 전기설비 안전관리대행 용역 계약 체결</v>
      </c>
      <c r="C3" s="74"/>
      <c r="D3" s="74"/>
      <c r="E3" s="75"/>
    </row>
    <row r="4" spans="1:5" ht="18.75" x14ac:dyDescent="0.15">
      <c r="A4" s="42" t="s">
        <v>21</v>
      </c>
      <c r="B4" s="64">
        <v>6600000</v>
      </c>
      <c r="C4" s="65"/>
      <c r="D4" s="42" t="s">
        <v>17</v>
      </c>
      <c r="E4" s="35">
        <f>'2025년도'!E13</f>
        <v>6600000</v>
      </c>
    </row>
    <row r="5" spans="1:5" ht="18.75" x14ac:dyDescent="0.15">
      <c r="A5" s="42" t="s">
        <v>9</v>
      </c>
      <c r="B5" s="66">
        <f>E4/B4</f>
        <v>1</v>
      </c>
      <c r="C5" s="66"/>
      <c r="D5" s="42" t="s">
        <v>4</v>
      </c>
      <c r="E5" s="35">
        <f>E4</f>
        <v>6600000</v>
      </c>
    </row>
    <row r="6" spans="1:5" ht="18.75" x14ac:dyDescent="0.15">
      <c r="A6" s="42" t="s">
        <v>10</v>
      </c>
      <c r="B6" s="67">
        <v>45992</v>
      </c>
      <c r="C6" s="60"/>
      <c r="D6" s="42" t="s">
        <v>23</v>
      </c>
      <c r="E6" s="24">
        <v>45992</v>
      </c>
    </row>
    <row r="7" spans="1:5" ht="18.75" x14ac:dyDescent="0.15">
      <c r="A7" s="42" t="s">
        <v>11</v>
      </c>
      <c r="B7" s="60" t="s">
        <v>26</v>
      </c>
      <c r="C7" s="60"/>
      <c r="D7" s="42" t="s">
        <v>24</v>
      </c>
      <c r="E7" s="24">
        <v>46356</v>
      </c>
    </row>
    <row r="8" spans="1:5" ht="18.75" x14ac:dyDescent="0.15">
      <c r="A8" s="42" t="s">
        <v>12</v>
      </c>
      <c r="B8" s="60" t="str">
        <f>'2025년도'!B13</f>
        <v>용역</v>
      </c>
      <c r="C8" s="60"/>
      <c r="D8" s="42" t="s">
        <v>18</v>
      </c>
      <c r="E8" s="24">
        <v>46356</v>
      </c>
    </row>
    <row r="9" spans="1:5" ht="18.75" x14ac:dyDescent="0.15">
      <c r="A9" s="77" t="s">
        <v>6</v>
      </c>
      <c r="B9" s="22" t="s">
        <v>13</v>
      </c>
      <c r="C9" s="22" t="s">
        <v>14</v>
      </c>
      <c r="D9" s="77" t="s">
        <v>15</v>
      </c>
      <c r="E9" s="77"/>
    </row>
    <row r="10" spans="1:5" ht="18.75" x14ac:dyDescent="0.15">
      <c r="A10" s="77"/>
      <c r="B10" s="15" t="str">
        <f>'2025년도'!G13</f>
        <v>한려전기안전관리㈜</v>
      </c>
      <c r="C10" s="22" t="s">
        <v>103</v>
      </c>
      <c r="D10" s="73" t="s">
        <v>102</v>
      </c>
      <c r="E10" s="75"/>
    </row>
    <row r="11" spans="1:5" ht="18.75" customHeight="1" x14ac:dyDescent="0.15">
      <c r="A11" s="22" t="s">
        <v>19</v>
      </c>
      <c r="B11" s="78" t="s">
        <v>29</v>
      </c>
      <c r="C11" s="81"/>
      <c r="D11" s="81"/>
      <c r="E11" s="82"/>
    </row>
    <row r="12" spans="1:5" ht="18.75" x14ac:dyDescent="0.15">
      <c r="A12" s="22" t="s">
        <v>16</v>
      </c>
      <c r="B12" s="73" t="s">
        <v>101</v>
      </c>
      <c r="C12" s="74"/>
      <c r="D12" s="74"/>
      <c r="E12" s="75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E0062-F5D7-4E6A-A55B-46EB3567CE53}">
  <dimension ref="A1:E12"/>
  <sheetViews>
    <sheetView zoomScale="85" zoomScaleNormal="85" workbookViewId="0">
      <selection activeCell="B7" sqref="B7:C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10</v>
      </c>
      <c r="C2" s="11"/>
      <c r="D2" s="11"/>
      <c r="E2" s="7"/>
    </row>
    <row r="3" spans="1:5" ht="18.75" customHeight="1" x14ac:dyDescent="0.15">
      <c r="A3" s="22" t="s">
        <v>8</v>
      </c>
      <c r="B3" s="76" t="str">
        <f>'2025년도'!D14</f>
        <v>케이블카 풍향·풍속계 구입 계약 체결</v>
      </c>
      <c r="C3" s="74"/>
      <c r="D3" s="74"/>
      <c r="E3" s="75"/>
    </row>
    <row r="4" spans="1:5" ht="18.75" x14ac:dyDescent="0.15">
      <c r="A4" s="22" t="s">
        <v>21</v>
      </c>
      <c r="B4" s="64">
        <v>5720000</v>
      </c>
      <c r="C4" s="65"/>
      <c r="D4" s="42" t="s">
        <v>17</v>
      </c>
      <c r="E4" s="35">
        <f>'2025년도'!E14</f>
        <v>5500000</v>
      </c>
    </row>
    <row r="5" spans="1:5" ht="18.75" x14ac:dyDescent="0.15">
      <c r="A5" s="22" t="s">
        <v>9</v>
      </c>
      <c r="B5" s="66">
        <f>E4/B4</f>
        <v>0.96153846153846156</v>
      </c>
      <c r="C5" s="66"/>
      <c r="D5" s="42" t="s">
        <v>4</v>
      </c>
      <c r="E5" s="35">
        <f>E4</f>
        <v>5500000</v>
      </c>
    </row>
    <row r="6" spans="1:5" ht="18.75" x14ac:dyDescent="0.15">
      <c r="A6" s="22" t="s">
        <v>10</v>
      </c>
      <c r="B6" s="67">
        <v>45992</v>
      </c>
      <c r="C6" s="60"/>
      <c r="D6" s="42" t="s">
        <v>23</v>
      </c>
      <c r="E6" s="24">
        <v>45992</v>
      </c>
    </row>
    <row r="7" spans="1:5" ht="18.75" x14ac:dyDescent="0.15">
      <c r="A7" s="22" t="s">
        <v>11</v>
      </c>
      <c r="B7" s="60" t="s">
        <v>26</v>
      </c>
      <c r="C7" s="60"/>
      <c r="D7" s="42" t="s">
        <v>24</v>
      </c>
      <c r="E7" s="24">
        <v>46006</v>
      </c>
    </row>
    <row r="8" spans="1:5" ht="18.75" x14ac:dyDescent="0.15">
      <c r="A8" s="22" t="s">
        <v>12</v>
      </c>
      <c r="B8" s="60" t="str">
        <f>'2025년도'!B14</f>
        <v>물품</v>
      </c>
      <c r="C8" s="60"/>
      <c r="D8" s="42" t="s">
        <v>18</v>
      </c>
      <c r="E8" s="24">
        <v>46002</v>
      </c>
    </row>
    <row r="9" spans="1:5" ht="18.75" x14ac:dyDescent="0.15">
      <c r="A9" s="77" t="s">
        <v>6</v>
      </c>
      <c r="B9" s="22" t="s">
        <v>13</v>
      </c>
      <c r="C9" s="22" t="s">
        <v>14</v>
      </c>
      <c r="D9" s="77" t="s">
        <v>15</v>
      </c>
      <c r="E9" s="77"/>
    </row>
    <row r="10" spans="1:5" ht="18.75" x14ac:dyDescent="0.15">
      <c r="A10" s="77"/>
      <c r="B10" s="15" t="str">
        <f>'2025년도'!G14</f>
        <v>㈜영전시스템</v>
      </c>
      <c r="C10" s="22" t="s">
        <v>104</v>
      </c>
      <c r="D10" s="73" t="s">
        <v>105</v>
      </c>
      <c r="E10" s="75"/>
    </row>
    <row r="11" spans="1:5" ht="18.75" customHeight="1" x14ac:dyDescent="0.15">
      <c r="A11" s="22" t="s">
        <v>19</v>
      </c>
      <c r="B11" s="78" t="s">
        <v>29</v>
      </c>
      <c r="C11" s="81"/>
      <c r="D11" s="81"/>
      <c r="E11" s="82"/>
    </row>
    <row r="12" spans="1:5" ht="18.75" x14ac:dyDescent="0.15">
      <c r="A12" s="22" t="s">
        <v>16</v>
      </c>
      <c r="B12" s="73" t="s">
        <v>152</v>
      </c>
      <c r="C12" s="74"/>
      <c r="D12" s="74"/>
      <c r="E12" s="75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B190C-0150-4130-A177-F62D379150F0}">
  <dimension ref="A1:E12"/>
  <sheetViews>
    <sheetView zoomScale="85" zoomScaleNormal="85" workbookViewId="0">
      <selection activeCell="E8" sqref="E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2" t="s">
        <v>1</v>
      </c>
      <c r="B2" s="8">
        <v>11</v>
      </c>
      <c r="C2" s="11"/>
      <c r="D2" s="11"/>
      <c r="E2" s="7"/>
    </row>
    <row r="3" spans="1:5" ht="18.75" customHeight="1" x14ac:dyDescent="0.15">
      <c r="A3" s="22" t="s">
        <v>8</v>
      </c>
      <c r="B3" s="76" t="str">
        <f>'2025년도'!D15</f>
        <v>케이블카 상부역사 운전실 창호 교체 계약 체결</v>
      </c>
      <c r="C3" s="74"/>
      <c r="D3" s="74"/>
      <c r="E3" s="75"/>
    </row>
    <row r="4" spans="1:5" ht="18.75" x14ac:dyDescent="0.15">
      <c r="A4" s="22" t="s">
        <v>21</v>
      </c>
      <c r="B4" s="64">
        <v>4600000</v>
      </c>
      <c r="C4" s="65"/>
      <c r="D4" s="42" t="s">
        <v>17</v>
      </c>
      <c r="E4" s="35">
        <f>'2025년도'!E15</f>
        <v>4125000</v>
      </c>
    </row>
    <row r="5" spans="1:5" ht="18.75" x14ac:dyDescent="0.15">
      <c r="A5" s="22" t="s">
        <v>9</v>
      </c>
      <c r="B5" s="66">
        <f>E4/B4</f>
        <v>0.89673913043478259</v>
      </c>
      <c r="C5" s="66"/>
      <c r="D5" s="42" t="s">
        <v>4</v>
      </c>
      <c r="E5" s="35">
        <f>E4</f>
        <v>4125000</v>
      </c>
    </row>
    <row r="6" spans="1:5" ht="18.75" x14ac:dyDescent="0.15">
      <c r="A6" s="22" t="s">
        <v>10</v>
      </c>
      <c r="B6" s="67">
        <v>45999</v>
      </c>
      <c r="C6" s="60"/>
      <c r="D6" s="42" t="s">
        <v>23</v>
      </c>
      <c r="E6" s="24">
        <v>45999</v>
      </c>
    </row>
    <row r="7" spans="1:5" ht="18.75" x14ac:dyDescent="0.15">
      <c r="A7" s="22" t="s">
        <v>11</v>
      </c>
      <c r="B7" s="60" t="s">
        <v>26</v>
      </c>
      <c r="C7" s="60"/>
      <c r="D7" s="42" t="s">
        <v>24</v>
      </c>
      <c r="E7" s="24">
        <v>46015</v>
      </c>
    </row>
    <row r="8" spans="1:5" ht="18.75" x14ac:dyDescent="0.15">
      <c r="A8" s="22" t="s">
        <v>12</v>
      </c>
      <c r="B8" s="60" t="str">
        <f>'2025년도'!B15</f>
        <v>물품</v>
      </c>
      <c r="C8" s="60"/>
      <c r="D8" s="42" t="s">
        <v>18</v>
      </c>
      <c r="E8" s="24">
        <v>46001</v>
      </c>
    </row>
    <row r="9" spans="1:5" ht="18.75" x14ac:dyDescent="0.15">
      <c r="A9" s="77" t="s">
        <v>6</v>
      </c>
      <c r="B9" s="22" t="s">
        <v>13</v>
      </c>
      <c r="C9" s="22" t="s">
        <v>14</v>
      </c>
      <c r="D9" s="77" t="s">
        <v>15</v>
      </c>
      <c r="E9" s="77"/>
    </row>
    <row r="10" spans="1:5" ht="18.75" x14ac:dyDescent="0.15">
      <c r="A10" s="77"/>
      <c r="B10" s="21" t="str">
        <f>'2025년도'!G15</f>
        <v>㈜호승건설</v>
      </c>
      <c r="C10" s="22" t="s">
        <v>106</v>
      </c>
      <c r="D10" s="73" t="s">
        <v>107</v>
      </c>
      <c r="E10" s="75"/>
    </row>
    <row r="11" spans="1:5" ht="18.75" customHeight="1" x14ac:dyDescent="0.15">
      <c r="A11" s="22" t="s">
        <v>19</v>
      </c>
      <c r="B11" s="78" t="s">
        <v>29</v>
      </c>
      <c r="C11" s="81"/>
      <c r="D11" s="81"/>
      <c r="E11" s="82"/>
    </row>
    <row r="12" spans="1:5" ht="18.75" x14ac:dyDescent="0.15">
      <c r="A12" s="22" t="s">
        <v>16</v>
      </c>
      <c r="B12" s="73" t="s">
        <v>22</v>
      </c>
      <c r="C12" s="74"/>
      <c r="D12" s="74"/>
      <c r="E12" s="75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D1E70-8E08-4ABB-A23E-2DC1B767708B}">
  <dimension ref="A1:E12"/>
  <sheetViews>
    <sheetView zoomScale="85" zoomScaleNormal="85" workbookViewId="0">
      <selection activeCell="B7" sqref="B7:C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1" t="s">
        <v>1</v>
      </c>
      <c r="B2" s="8">
        <v>12</v>
      </c>
      <c r="C2" s="11"/>
      <c r="D2" s="11"/>
      <c r="E2" s="7"/>
    </row>
    <row r="3" spans="1:5" ht="18.75" customHeight="1" x14ac:dyDescent="0.15">
      <c r="A3" s="31" t="s">
        <v>8</v>
      </c>
      <c r="B3" s="76" t="str">
        <f>'2025년도'!D16</f>
        <v>2025년 제2차 직원 공개채용 필기시험 대행 용역 계약 체결</v>
      </c>
      <c r="C3" s="74"/>
      <c r="D3" s="74"/>
      <c r="E3" s="75"/>
    </row>
    <row r="4" spans="1:5" ht="18.75" x14ac:dyDescent="0.15">
      <c r="A4" s="31" t="s">
        <v>21</v>
      </c>
      <c r="B4" s="64">
        <v>12980000</v>
      </c>
      <c r="C4" s="65"/>
      <c r="D4" s="42" t="s">
        <v>17</v>
      </c>
      <c r="E4" s="35">
        <f>'2025년도'!E16</f>
        <v>12980000</v>
      </c>
    </row>
    <row r="5" spans="1:5" ht="18.75" x14ac:dyDescent="0.15">
      <c r="A5" s="31" t="s">
        <v>9</v>
      </c>
      <c r="B5" s="66">
        <f>E4/B4</f>
        <v>1</v>
      </c>
      <c r="C5" s="66"/>
      <c r="D5" s="42" t="s">
        <v>4</v>
      </c>
      <c r="E5" s="35">
        <f>E4</f>
        <v>12980000</v>
      </c>
    </row>
    <row r="6" spans="1:5" ht="18.75" x14ac:dyDescent="0.15">
      <c r="A6" s="31" t="s">
        <v>10</v>
      </c>
      <c r="B6" s="67">
        <v>45980</v>
      </c>
      <c r="C6" s="60"/>
      <c r="D6" s="42" t="s">
        <v>23</v>
      </c>
      <c r="E6" s="24">
        <v>45980</v>
      </c>
    </row>
    <row r="7" spans="1:5" ht="18.75" x14ac:dyDescent="0.15">
      <c r="A7" s="31" t="s">
        <v>11</v>
      </c>
      <c r="B7" s="60" t="s">
        <v>25</v>
      </c>
      <c r="C7" s="60"/>
      <c r="D7" s="42" t="s">
        <v>24</v>
      </c>
      <c r="E7" s="24">
        <v>46041</v>
      </c>
    </row>
    <row r="8" spans="1:5" ht="18.75" x14ac:dyDescent="0.15">
      <c r="A8" s="31" t="s">
        <v>12</v>
      </c>
      <c r="B8" s="60" t="str">
        <f>'2025년도'!B16</f>
        <v>용역</v>
      </c>
      <c r="C8" s="60"/>
      <c r="D8" s="42" t="s">
        <v>18</v>
      </c>
      <c r="E8" s="24">
        <v>46002</v>
      </c>
    </row>
    <row r="9" spans="1:5" ht="18.75" x14ac:dyDescent="0.15">
      <c r="A9" s="77" t="s">
        <v>6</v>
      </c>
      <c r="B9" s="42" t="s">
        <v>13</v>
      </c>
      <c r="C9" s="42" t="s">
        <v>14</v>
      </c>
      <c r="D9" s="68" t="s">
        <v>15</v>
      </c>
      <c r="E9" s="68"/>
    </row>
    <row r="10" spans="1:5" ht="18.75" x14ac:dyDescent="0.15">
      <c r="A10" s="77"/>
      <c r="B10" s="21" t="str">
        <f>'2025년도'!G16</f>
        <v>㈜사람인</v>
      </c>
      <c r="C10" s="31" t="s">
        <v>108</v>
      </c>
      <c r="D10" s="73" t="s">
        <v>110</v>
      </c>
      <c r="E10" s="75"/>
    </row>
    <row r="11" spans="1:5" ht="18.75" customHeight="1" x14ac:dyDescent="0.15">
      <c r="A11" s="31" t="s">
        <v>19</v>
      </c>
      <c r="B11" s="78" t="s">
        <v>29</v>
      </c>
      <c r="C11" s="81"/>
      <c r="D11" s="81"/>
      <c r="E11" s="82"/>
    </row>
    <row r="12" spans="1:5" ht="18.75" x14ac:dyDescent="0.15">
      <c r="A12" s="31" t="s">
        <v>16</v>
      </c>
      <c r="B12" s="73" t="s">
        <v>31</v>
      </c>
      <c r="C12" s="74"/>
      <c r="D12" s="74"/>
      <c r="E12" s="75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6DC15-5973-48CC-995A-84C79BF38BC5}">
  <dimension ref="A1:E12"/>
  <sheetViews>
    <sheetView zoomScale="85" zoomScaleNormal="85" workbookViewId="0">
      <selection activeCell="B7" sqref="B7:C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8" t="s">
        <v>1</v>
      </c>
      <c r="B2" s="8">
        <v>13</v>
      </c>
      <c r="C2" s="11"/>
      <c r="D2" s="11"/>
      <c r="E2" s="7"/>
    </row>
    <row r="3" spans="1:5" ht="18.75" customHeight="1" x14ac:dyDescent="0.15">
      <c r="A3" s="28" t="s">
        <v>8</v>
      </c>
      <c r="B3" s="76" t="str">
        <f>'2025년도'!D17</f>
        <v>케이블카 신년 일출 행사 대비 조명 보수 계약 체결</v>
      </c>
      <c r="C3" s="74"/>
      <c r="D3" s="74"/>
      <c r="E3" s="75"/>
    </row>
    <row r="4" spans="1:5" ht="18.75" x14ac:dyDescent="0.15">
      <c r="A4" s="28" t="s">
        <v>21</v>
      </c>
      <c r="B4" s="64">
        <v>1617000</v>
      </c>
      <c r="C4" s="65"/>
      <c r="D4" s="42" t="s">
        <v>17</v>
      </c>
      <c r="E4" s="35">
        <f>'2025년도'!E17</f>
        <v>1617000</v>
      </c>
    </row>
    <row r="5" spans="1:5" ht="18.75" x14ac:dyDescent="0.15">
      <c r="A5" s="28" t="s">
        <v>9</v>
      </c>
      <c r="B5" s="66">
        <f>E4/B4</f>
        <v>1</v>
      </c>
      <c r="C5" s="66"/>
      <c r="D5" s="42" t="s">
        <v>4</v>
      </c>
      <c r="E5" s="35">
        <f>E4</f>
        <v>1617000</v>
      </c>
    </row>
    <row r="6" spans="1:5" ht="18.75" x14ac:dyDescent="0.15">
      <c r="A6" s="28" t="s">
        <v>10</v>
      </c>
      <c r="B6" s="67">
        <v>46003</v>
      </c>
      <c r="C6" s="60"/>
      <c r="D6" s="42" t="s">
        <v>23</v>
      </c>
      <c r="E6" s="24">
        <v>46006</v>
      </c>
    </row>
    <row r="7" spans="1:5" ht="18.75" x14ac:dyDescent="0.15">
      <c r="A7" s="28" t="s">
        <v>11</v>
      </c>
      <c r="B7" s="60" t="s">
        <v>25</v>
      </c>
      <c r="C7" s="60"/>
      <c r="D7" s="42" t="s">
        <v>24</v>
      </c>
      <c r="E7" s="24">
        <v>46022</v>
      </c>
    </row>
    <row r="8" spans="1:5" ht="18.75" x14ac:dyDescent="0.15">
      <c r="A8" s="28" t="s">
        <v>12</v>
      </c>
      <c r="B8" s="60" t="str">
        <f>'2025년도'!B17</f>
        <v>용역</v>
      </c>
      <c r="C8" s="60"/>
      <c r="D8" s="42" t="s">
        <v>18</v>
      </c>
      <c r="E8" s="24">
        <v>46013</v>
      </c>
    </row>
    <row r="9" spans="1:5" ht="18.75" x14ac:dyDescent="0.15">
      <c r="A9" s="77" t="s">
        <v>6</v>
      </c>
      <c r="B9" s="39" t="s">
        <v>13</v>
      </c>
      <c r="C9" s="39" t="s">
        <v>14</v>
      </c>
      <c r="D9" s="68" t="s">
        <v>15</v>
      </c>
      <c r="E9" s="68"/>
    </row>
    <row r="10" spans="1:5" ht="18.75" x14ac:dyDescent="0.15">
      <c r="A10" s="77"/>
      <c r="B10" s="36" t="str">
        <f>'2025년도'!G17</f>
        <v>광림전기공사</v>
      </c>
      <c r="C10" s="39" t="s">
        <v>32</v>
      </c>
      <c r="D10" s="69" t="s">
        <v>36</v>
      </c>
      <c r="E10" s="63"/>
    </row>
    <row r="11" spans="1:5" ht="18.75" customHeight="1" x14ac:dyDescent="0.15">
      <c r="A11" s="28" t="s">
        <v>19</v>
      </c>
      <c r="B11" s="78" t="s">
        <v>29</v>
      </c>
      <c r="C11" s="81"/>
      <c r="D11" s="81"/>
      <c r="E11" s="82"/>
    </row>
    <row r="12" spans="1:5" ht="18.75" x14ac:dyDescent="0.15">
      <c r="A12" s="28" t="s">
        <v>16</v>
      </c>
      <c r="B12" s="73" t="s">
        <v>22</v>
      </c>
      <c r="C12" s="74"/>
      <c r="D12" s="74"/>
      <c r="E12" s="75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0FD7F-D258-4CD9-AA0C-50DFD3EDB81E}">
  <dimension ref="A1:E12"/>
  <sheetViews>
    <sheetView zoomScale="85" zoomScaleNormal="85" workbookViewId="0">
      <selection activeCell="B7" sqref="B7:C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1" t="s">
        <v>1</v>
      </c>
      <c r="B2" s="8">
        <v>14</v>
      </c>
      <c r="C2" s="11"/>
      <c r="D2" s="11"/>
      <c r="E2" s="7"/>
    </row>
    <row r="3" spans="1:5" ht="18.75" customHeight="1" x14ac:dyDescent="0.15">
      <c r="A3" s="31" t="s">
        <v>8</v>
      </c>
      <c r="B3" s="76" t="str">
        <f>'2025년도'!D18</f>
        <v>국민체육센터 방역소독 서비스 용역 계약 체결</v>
      </c>
      <c r="C3" s="74"/>
      <c r="D3" s="74"/>
      <c r="E3" s="75"/>
    </row>
    <row r="4" spans="1:5" ht="18.75" x14ac:dyDescent="0.15">
      <c r="A4" s="31" t="s">
        <v>21</v>
      </c>
      <c r="B4" s="64">
        <v>1800000</v>
      </c>
      <c r="C4" s="65"/>
      <c r="D4" s="42" t="s">
        <v>17</v>
      </c>
      <c r="E4" s="35">
        <f>'2025년도'!E18</f>
        <v>1800000</v>
      </c>
    </row>
    <row r="5" spans="1:5" ht="18.75" x14ac:dyDescent="0.15">
      <c r="A5" s="31" t="s">
        <v>9</v>
      </c>
      <c r="B5" s="66">
        <f>E4/B4</f>
        <v>1</v>
      </c>
      <c r="C5" s="66"/>
      <c r="D5" s="42" t="s">
        <v>4</v>
      </c>
      <c r="E5" s="35">
        <f>E4</f>
        <v>1800000</v>
      </c>
    </row>
    <row r="6" spans="1:5" ht="18.75" x14ac:dyDescent="0.15">
      <c r="A6" s="31" t="s">
        <v>10</v>
      </c>
      <c r="B6" s="67">
        <v>46013</v>
      </c>
      <c r="C6" s="60"/>
      <c r="D6" s="42" t="s">
        <v>23</v>
      </c>
      <c r="E6" s="24">
        <v>46023</v>
      </c>
    </row>
    <row r="7" spans="1:5" ht="18.75" x14ac:dyDescent="0.15">
      <c r="A7" s="31" t="s">
        <v>11</v>
      </c>
      <c r="B7" s="60" t="s">
        <v>25</v>
      </c>
      <c r="C7" s="60"/>
      <c r="D7" s="42" t="s">
        <v>24</v>
      </c>
      <c r="E7" s="24">
        <v>46387</v>
      </c>
    </row>
    <row r="8" spans="1:5" ht="18.75" x14ac:dyDescent="0.15">
      <c r="A8" s="31" t="s">
        <v>12</v>
      </c>
      <c r="B8" s="60" t="str">
        <f>'2025년도'!B18</f>
        <v>용역</v>
      </c>
      <c r="C8" s="60"/>
      <c r="D8" s="42" t="s">
        <v>18</v>
      </c>
      <c r="E8" s="24">
        <v>46387</v>
      </c>
    </row>
    <row r="9" spans="1:5" ht="18.75" x14ac:dyDescent="0.15">
      <c r="A9" s="77" t="s">
        <v>6</v>
      </c>
      <c r="B9" s="31" t="s">
        <v>13</v>
      </c>
      <c r="C9" s="31" t="s">
        <v>14</v>
      </c>
      <c r="D9" s="77" t="s">
        <v>15</v>
      </c>
      <c r="E9" s="77"/>
    </row>
    <row r="10" spans="1:5" ht="18.75" x14ac:dyDescent="0.15">
      <c r="A10" s="77"/>
      <c r="B10" s="15" t="str">
        <f>'2025년도'!G18</f>
        <v>방구방역</v>
      </c>
      <c r="C10" s="31" t="s">
        <v>116</v>
      </c>
      <c r="D10" s="73" t="s">
        <v>117</v>
      </c>
      <c r="E10" s="75"/>
    </row>
    <row r="11" spans="1:5" ht="18.75" customHeight="1" x14ac:dyDescent="0.15">
      <c r="A11" s="31" t="s">
        <v>19</v>
      </c>
      <c r="B11" s="78" t="s">
        <v>27</v>
      </c>
      <c r="C11" s="81"/>
      <c r="D11" s="81"/>
      <c r="E11" s="82"/>
    </row>
    <row r="12" spans="1:5" ht="18.75" x14ac:dyDescent="0.15">
      <c r="A12" s="31" t="s">
        <v>16</v>
      </c>
      <c r="B12" s="73" t="s">
        <v>154</v>
      </c>
      <c r="C12" s="74"/>
      <c r="D12" s="74"/>
      <c r="E12" s="75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FC849-8C20-4D34-B382-595B22BF9C25}">
  <dimension ref="A1:E12"/>
  <sheetViews>
    <sheetView zoomScale="85" zoomScaleNormal="85" workbookViewId="0">
      <selection activeCell="B7" sqref="B7:C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8" t="s">
        <v>1</v>
      </c>
      <c r="B2" s="8">
        <v>15</v>
      </c>
      <c r="C2" s="11"/>
      <c r="D2" s="11"/>
      <c r="E2" s="7"/>
    </row>
    <row r="3" spans="1:5" ht="18.75" customHeight="1" x14ac:dyDescent="0.15">
      <c r="A3" s="28" t="s">
        <v>8</v>
      </c>
      <c r="B3" s="76" t="str">
        <f>'2025년도'!D19</f>
        <v>케이블카 유압부품 구입 계약 체결</v>
      </c>
      <c r="C3" s="74"/>
      <c r="D3" s="74"/>
      <c r="E3" s="75"/>
    </row>
    <row r="4" spans="1:5" ht="18.75" x14ac:dyDescent="0.15">
      <c r="A4" s="28" t="s">
        <v>21</v>
      </c>
      <c r="B4" s="64">
        <v>12166880</v>
      </c>
      <c r="C4" s="65"/>
      <c r="D4" s="42" t="s">
        <v>17</v>
      </c>
      <c r="E4" s="35">
        <f>'2025년도'!E19</f>
        <v>10911670</v>
      </c>
    </row>
    <row r="5" spans="1:5" ht="18.75" x14ac:dyDescent="0.15">
      <c r="A5" s="28" t="s">
        <v>9</v>
      </c>
      <c r="B5" s="66">
        <f>E4/B4</f>
        <v>0.89683386373499208</v>
      </c>
      <c r="C5" s="66"/>
      <c r="D5" s="42" t="s">
        <v>4</v>
      </c>
      <c r="E5" s="35">
        <f>E4</f>
        <v>10911670</v>
      </c>
    </row>
    <row r="6" spans="1:5" ht="18.75" x14ac:dyDescent="0.15">
      <c r="A6" s="28" t="s">
        <v>10</v>
      </c>
      <c r="B6" s="67">
        <v>46014</v>
      </c>
      <c r="C6" s="60"/>
      <c r="D6" s="42" t="s">
        <v>23</v>
      </c>
      <c r="E6" s="24">
        <v>46014</v>
      </c>
    </row>
    <row r="7" spans="1:5" ht="18.75" x14ac:dyDescent="0.15">
      <c r="A7" s="28" t="s">
        <v>11</v>
      </c>
      <c r="B7" s="60" t="s">
        <v>25</v>
      </c>
      <c r="C7" s="60"/>
      <c r="D7" s="42" t="s">
        <v>24</v>
      </c>
      <c r="E7" s="24">
        <v>46112</v>
      </c>
    </row>
    <row r="8" spans="1:5" ht="18.75" x14ac:dyDescent="0.15">
      <c r="A8" s="28" t="s">
        <v>12</v>
      </c>
      <c r="B8" s="60" t="str">
        <f>'2025년도'!B19</f>
        <v>물품</v>
      </c>
      <c r="C8" s="60"/>
      <c r="D8" s="42" t="s">
        <v>18</v>
      </c>
      <c r="E8" s="24">
        <v>46112</v>
      </c>
    </row>
    <row r="9" spans="1:5" ht="18.75" x14ac:dyDescent="0.15">
      <c r="A9" s="77" t="s">
        <v>6</v>
      </c>
      <c r="B9" s="31" t="s">
        <v>13</v>
      </c>
      <c r="C9" s="31" t="s">
        <v>14</v>
      </c>
      <c r="D9" s="77" t="s">
        <v>15</v>
      </c>
      <c r="E9" s="77"/>
    </row>
    <row r="10" spans="1:5" ht="18.75" x14ac:dyDescent="0.15">
      <c r="A10" s="77"/>
      <c r="B10" s="15" t="str">
        <f>'2025년도'!G19</f>
        <v>도펠마이어코리아</v>
      </c>
      <c r="C10" s="56" t="s">
        <v>121</v>
      </c>
      <c r="D10" s="73" t="s">
        <v>120</v>
      </c>
      <c r="E10" s="75"/>
    </row>
    <row r="11" spans="1:5" ht="18.75" customHeight="1" x14ac:dyDescent="0.15">
      <c r="A11" s="31" t="s">
        <v>19</v>
      </c>
      <c r="B11" s="78" t="s">
        <v>29</v>
      </c>
      <c r="C11" s="81"/>
      <c r="D11" s="81"/>
      <c r="E11" s="82"/>
    </row>
    <row r="12" spans="1:5" ht="18.75" x14ac:dyDescent="0.15">
      <c r="A12" s="28" t="s">
        <v>16</v>
      </c>
      <c r="B12" s="73" t="s">
        <v>22</v>
      </c>
      <c r="C12" s="74"/>
      <c r="D12" s="74"/>
      <c r="E12" s="75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5B51B-1A8E-4923-8922-3486ECF89530}">
  <dimension ref="A1:E13"/>
  <sheetViews>
    <sheetView zoomScale="85" zoomScaleNormal="85" workbookViewId="0">
      <selection activeCell="B7" sqref="B7:C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8" t="s">
        <v>1</v>
      </c>
      <c r="B2" s="8">
        <v>16</v>
      </c>
      <c r="C2" s="11"/>
      <c r="D2" s="11"/>
      <c r="E2" s="7"/>
    </row>
    <row r="3" spans="1:5" ht="18.75" customHeight="1" x14ac:dyDescent="0.15">
      <c r="A3" s="28" t="s">
        <v>8</v>
      </c>
      <c r="B3" s="76" t="str">
        <f>'2025년도'!D20</f>
        <v>국민체육센터 승강기 유지관리 용역 계약 체결</v>
      </c>
      <c r="C3" s="74"/>
      <c r="D3" s="74"/>
      <c r="E3" s="75"/>
    </row>
    <row r="4" spans="1:5" ht="18.75" x14ac:dyDescent="0.15">
      <c r="A4" s="28" t="s">
        <v>21</v>
      </c>
      <c r="B4" s="64">
        <v>1188000</v>
      </c>
      <c r="C4" s="65"/>
      <c r="D4" s="42" t="s">
        <v>17</v>
      </c>
      <c r="E4" s="35">
        <f>'2025년도'!E20</f>
        <v>1188000</v>
      </c>
    </row>
    <row r="5" spans="1:5" ht="18.75" x14ac:dyDescent="0.15">
      <c r="A5" s="28" t="s">
        <v>9</v>
      </c>
      <c r="B5" s="66">
        <f>E4/B4</f>
        <v>1</v>
      </c>
      <c r="C5" s="66"/>
      <c r="D5" s="42" t="s">
        <v>4</v>
      </c>
      <c r="E5" s="35">
        <f>E4</f>
        <v>1188000</v>
      </c>
    </row>
    <row r="6" spans="1:5" ht="18.75" x14ac:dyDescent="0.15">
      <c r="A6" s="28" t="s">
        <v>10</v>
      </c>
      <c r="B6" s="67">
        <v>46014</v>
      </c>
      <c r="C6" s="60"/>
      <c r="D6" s="42" t="s">
        <v>23</v>
      </c>
      <c r="E6" s="24">
        <v>46023</v>
      </c>
    </row>
    <row r="7" spans="1:5" ht="18.75" x14ac:dyDescent="0.15">
      <c r="A7" s="28" t="s">
        <v>11</v>
      </c>
      <c r="B7" s="60" t="s">
        <v>25</v>
      </c>
      <c r="C7" s="60"/>
      <c r="D7" s="42" t="s">
        <v>24</v>
      </c>
      <c r="E7" s="24">
        <v>46387</v>
      </c>
    </row>
    <row r="8" spans="1:5" ht="18.75" x14ac:dyDescent="0.15">
      <c r="A8" s="28" t="s">
        <v>12</v>
      </c>
      <c r="B8" s="60" t="str">
        <f>'2025년도'!B20</f>
        <v>용역</v>
      </c>
      <c r="C8" s="60"/>
      <c r="D8" s="42" t="s">
        <v>18</v>
      </c>
      <c r="E8" s="24">
        <v>46387</v>
      </c>
    </row>
    <row r="9" spans="1:5" ht="18.75" x14ac:dyDescent="0.15">
      <c r="A9" s="77" t="s">
        <v>6</v>
      </c>
      <c r="B9" s="39" t="s">
        <v>13</v>
      </c>
      <c r="C9" s="39" t="s">
        <v>14</v>
      </c>
      <c r="D9" s="68" t="s">
        <v>15</v>
      </c>
      <c r="E9" s="68"/>
    </row>
    <row r="10" spans="1:5" ht="18.75" x14ac:dyDescent="0.15">
      <c r="A10" s="77"/>
      <c r="B10" s="36" t="str">
        <f>'2025년도'!G20</f>
        <v>㈜엘지엘리베이터서비스</v>
      </c>
      <c r="C10" s="39" t="s">
        <v>123</v>
      </c>
      <c r="D10" s="69" t="s">
        <v>124</v>
      </c>
      <c r="E10" s="63"/>
    </row>
    <row r="11" spans="1:5" ht="18.75" customHeight="1" x14ac:dyDescent="0.15">
      <c r="A11" s="28" t="s">
        <v>19</v>
      </c>
      <c r="B11" s="70" t="s">
        <v>29</v>
      </c>
      <c r="C11" s="71"/>
      <c r="D11" s="71"/>
      <c r="E11" s="72"/>
    </row>
    <row r="12" spans="1:5" ht="18.75" x14ac:dyDescent="0.15">
      <c r="A12" s="28" t="s">
        <v>16</v>
      </c>
      <c r="B12" s="69" t="s">
        <v>155</v>
      </c>
      <c r="C12" s="62"/>
      <c r="D12" s="62"/>
      <c r="E12" s="63"/>
    </row>
    <row r="13" spans="1:5" x14ac:dyDescent="0.15">
      <c r="B13" s="41"/>
      <c r="C13" s="41"/>
      <c r="D13" s="41"/>
      <c r="E13" s="41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A5697-609C-4E04-ACDF-FF90DA25F48F}">
  <dimension ref="A1:E12"/>
  <sheetViews>
    <sheetView zoomScale="85" zoomScaleNormal="85" workbookViewId="0">
      <selection activeCell="B3" sqref="B3:E3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8" t="s">
        <v>1</v>
      </c>
      <c r="B2" s="8">
        <v>17</v>
      </c>
      <c r="C2" s="11"/>
      <c r="D2" s="11"/>
      <c r="E2" s="7"/>
    </row>
    <row r="3" spans="1:5" ht="18.75" customHeight="1" x14ac:dyDescent="0.15">
      <c r="A3" s="38" t="s">
        <v>8</v>
      </c>
      <c r="B3" s="61" t="str">
        <f>'2025년도'!D21</f>
        <v>평림생활체육공원 전기설비 전기안전관리대행 용역 계약 체결</v>
      </c>
      <c r="C3" s="62"/>
      <c r="D3" s="62"/>
      <c r="E3" s="63"/>
    </row>
    <row r="4" spans="1:5" ht="18.75" x14ac:dyDescent="0.15">
      <c r="A4" s="38" t="s">
        <v>21</v>
      </c>
      <c r="B4" s="64">
        <v>1116000</v>
      </c>
      <c r="C4" s="65"/>
      <c r="D4" s="42" t="s">
        <v>17</v>
      </c>
      <c r="E4" s="35">
        <f>'2025년도'!E21</f>
        <v>1116000</v>
      </c>
    </row>
    <row r="5" spans="1:5" ht="18.75" x14ac:dyDescent="0.15">
      <c r="A5" s="38" t="s">
        <v>9</v>
      </c>
      <c r="B5" s="66">
        <f>E4/B4</f>
        <v>1</v>
      </c>
      <c r="C5" s="66"/>
      <c r="D5" s="42" t="s">
        <v>4</v>
      </c>
      <c r="E5" s="35">
        <f>E4</f>
        <v>1116000</v>
      </c>
    </row>
    <row r="6" spans="1:5" ht="18.75" x14ac:dyDescent="0.15">
      <c r="A6" s="38" t="s">
        <v>10</v>
      </c>
      <c r="B6" s="67">
        <v>46014</v>
      </c>
      <c r="C6" s="60"/>
      <c r="D6" s="42" t="s">
        <v>23</v>
      </c>
      <c r="E6" s="24">
        <v>46023</v>
      </c>
    </row>
    <row r="7" spans="1:5" ht="18.75" x14ac:dyDescent="0.15">
      <c r="A7" s="38" t="s">
        <v>11</v>
      </c>
      <c r="B7" s="60" t="s">
        <v>25</v>
      </c>
      <c r="C7" s="60"/>
      <c r="D7" s="42" t="s">
        <v>24</v>
      </c>
      <c r="E7" s="24">
        <v>46387</v>
      </c>
    </row>
    <row r="8" spans="1:5" ht="18.75" x14ac:dyDescent="0.15">
      <c r="A8" s="38" t="s">
        <v>12</v>
      </c>
      <c r="B8" s="60" t="str">
        <f>'2025년도'!B21</f>
        <v>용역</v>
      </c>
      <c r="C8" s="60"/>
      <c r="D8" s="42" t="s">
        <v>18</v>
      </c>
      <c r="E8" s="24">
        <v>46387</v>
      </c>
    </row>
    <row r="9" spans="1:5" ht="18.75" x14ac:dyDescent="0.15">
      <c r="A9" s="77" t="s">
        <v>6</v>
      </c>
      <c r="B9" s="39" t="s">
        <v>13</v>
      </c>
      <c r="C9" s="39" t="s">
        <v>14</v>
      </c>
      <c r="D9" s="68" t="s">
        <v>15</v>
      </c>
      <c r="E9" s="68"/>
    </row>
    <row r="10" spans="1:5" ht="18.75" x14ac:dyDescent="0.15">
      <c r="A10" s="77"/>
      <c r="B10" s="36" t="str">
        <f>'2025년도'!G21</f>
        <v>한려전기안전관리㈜</v>
      </c>
      <c r="C10" s="39" t="s">
        <v>103</v>
      </c>
      <c r="D10" s="69" t="s">
        <v>102</v>
      </c>
      <c r="E10" s="63"/>
    </row>
    <row r="11" spans="1:5" ht="18.75" customHeight="1" x14ac:dyDescent="0.15">
      <c r="A11" s="38" t="s">
        <v>19</v>
      </c>
      <c r="B11" s="78" t="s">
        <v>27</v>
      </c>
      <c r="C11" s="81"/>
      <c r="D11" s="81"/>
      <c r="E11" s="82"/>
    </row>
    <row r="12" spans="1:5" ht="18.75" x14ac:dyDescent="0.15">
      <c r="A12" s="38" t="s">
        <v>16</v>
      </c>
      <c r="B12" s="73" t="s">
        <v>156</v>
      </c>
      <c r="C12" s="74"/>
      <c r="D12" s="74"/>
      <c r="E12" s="75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39E88-8513-41A0-B2FF-EA451A198AC3}">
  <dimension ref="A1:E12"/>
  <sheetViews>
    <sheetView zoomScale="85" zoomScaleNormal="85" workbookViewId="0">
      <selection activeCell="A12" sqref="A1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8" t="s">
        <v>1</v>
      </c>
      <c r="B2" s="8">
        <v>18</v>
      </c>
      <c r="C2" s="11"/>
      <c r="D2" s="11"/>
      <c r="E2" s="7"/>
    </row>
    <row r="3" spans="1:5" ht="18.75" customHeight="1" x14ac:dyDescent="0.15">
      <c r="A3" s="38" t="s">
        <v>8</v>
      </c>
      <c r="B3" s="76" t="str">
        <f>'2025년도'!D22</f>
        <v>디피랑 안내부스 구입 계약 체결</v>
      </c>
      <c r="C3" s="74"/>
      <c r="D3" s="74"/>
      <c r="E3" s="75"/>
    </row>
    <row r="4" spans="1:5" ht="18.75" x14ac:dyDescent="0.15">
      <c r="A4" s="38" t="s">
        <v>21</v>
      </c>
      <c r="B4" s="64">
        <v>4500000</v>
      </c>
      <c r="C4" s="65"/>
      <c r="D4" s="42" t="s">
        <v>17</v>
      </c>
      <c r="E4" s="35">
        <f>'2025년도'!E22</f>
        <v>3850000</v>
      </c>
    </row>
    <row r="5" spans="1:5" ht="18.75" x14ac:dyDescent="0.15">
      <c r="A5" s="38" t="s">
        <v>9</v>
      </c>
      <c r="B5" s="66">
        <f>E4/B4</f>
        <v>0.85555555555555551</v>
      </c>
      <c r="C5" s="66"/>
      <c r="D5" s="42" t="s">
        <v>4</v>
      </c>
      <c r="E5" s="35">
        <f>E4</f>
        <v>3850000</v>
      </c>
    </row>
    <row r="6" spans="1:5" ht="18.75" x14ac:dyDescent="0.15">
      <c r="A6" s="38" t="s">
        <v>10</v>
      </c>
      <c r="B6" s="67">
        <v>46017</v>
      </c>
      <c r="C6" s="60"/>
      <c r="D6" s="42" t="s">
        <v>23</v>
      </c>
      <c r="E6" s="24">
        <v>46017</v>
      </c>
    </row>
    <row r="7" spans="1:5" ht="18.75" x14ac:dyDescent="0.15">
      <c r="A7" s="38" t="s">
        <v>11</v>
      </c>
      <c r="B7" s="60" t="s">
        <v>25</v>
      </c>
      <c r="C7" s="60"/>
      <c r="D7" s="42" t="s">
        <v>24</v>
      </c>
      <c r="E7" s="24">
        <v>46022</v>
      </c>
    </row>
    <row r="8" spans="1:5" ht="18.75" x14ac:dyDescent="0.15">
      <c r="A8" s="38" t="s">
        <v>12</v>
      </c>
      <c r="B8" s="60" t="str">
        <f>'2025년도'!B22</f>
        <v>물품</v>
      </c>
      <c r="C8" s="60"/>
      <c r="D8" s="42" t="s">
        <v>18</v>
      </c>
      <c r="E8" s="24">
        <v>46020</v>
      </c>
    </row>
    <row r="9" spans="1:5" ht="18.75" x14ac:dyDescent="0.15">
      <c r="A9" s="77" t="s">
        <v>6</v>
      </c>
      <c r="B9" s="39" t="s">
        <v>13</v>
      </c>
      <c r="C9" s="39" t="s">
        <v>14</v>
      </c>
      <c r="D9" s="68" t="s">
        <v>35</v>
      </c>
      <c r="E9" s="68"/>
    </row>
    <row r="10" spans="1:5" ht="18.75" x14ac:dyDescent="0.15">
      <c r="A10" s="77"/>
      <c r="B10" s="36" t="str">
        <f>'2025년도'!G22</f>
        <v>유한회사 세일테크</v>
      </c>
      <c r="C10" s="39" t="s">
        <v>127</v>
      </c>
      <c r="D10" s="69" t="s">
        <v>128</v>
      </c>
      <c r="E10" s="63"/>
    </row>
    <row r="11" spans="1:5" ht="18.75" customHeight="1" x14ac:dyDescent="0.15">
      <c r="A11" s="38" t="s">
        <v>19</v>
      </c>
      <c r="B11" s="78" t="s">
        <v>27</v>
      </c>
      <c r="C11" s="81"/>
      <c r="D11" s="81"/>
      <c r="E11" s="82"/>
    </row>
    <row r="12" spans="1:5" ht="18.75" x14ac:dyDescent="0.15">
      <c r="A12" s="38" t="s">
        <v>16</v>
      </c>
      <c r="B12" s="73" t="s">
        <v>30</v>
      </c>
      <c r="C12" s="74"/>
      <c r="D12" s="74"/>
      <c r="E12" s="75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85D19-C2F4-4A07-84D3-F94FCF1A7EA5}">
  <dimension ref="A1:E12"/>
  <sheetViews>
    <sheetView zoomScale="85" zoomScaleNormal="85" workbookViewId="0">
      <selection activeCell="A7" sqref="A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5" t="s">
        <v>1</v>
      </c>
      <c r="B2" s="8">
        <v>19</v>
      </c>
      <c r="C2" s="11"/>
      <c r="D2" s="11"/>
      <c r="E2" s="7"/>
    </row>
    <row r="3" spans="1:5" ht="18.75" customHeight="1" x14ac:dyDescent="0.15">
      <c r="A3" s="55" t="s">
        <v>8</v>
      </c>
      <c r="B3" s="76" t="str">
        <f>'2025년도'!D23</f>
        <v>용남생활체육공원 전기설비 전기안전관리대행 용역 계약 체결</v>
      </c>
      <c r="C3" s="74"/>
      <c r="D3" s="74"/>
      <c r="E3" s="75"/>
    </row>
    <row r="4" spans="1:5" ht="18.75" x14ac:dyDescent="0.15">
      <c r="A4" s="55" t="s">
        <v>21</v>
      </c>
      <c r="B4" s="64">
        <v>2287200</v>
      </c>
      <c r="C4" s="65"/>
      <c r="D4" s="54" t="s">
        <v>17</v>
      </c>
      <c r="E4" s="35">
        <f>'2025년도'!E23</f>
        <v>2287200</v>
      </c>
    </row>
    <row r="5" spans="1:5" ht="18.75" x14ac:dyDescent="0.15">
      <c r="A5" s="55" t="s">
        <v>9</v>
      </c>
      <c r="B5" s="66">
        <f>E4/B4</f>
        <v>1</v>
      </c>
      <c r="C5" s="66"/>
      <c r="D5" s="54" t="s">
        <v>4</v>
      </c>
      <c r="E5" s="35">
        <f>E4</f>
        <v>2287200</v>
      </c>
    </row>
    <row r="6" spans="1:5" ht="18.75" x14ac:dyDescent="0.15">
      <c r="A6" s="55" t="s">
        <v>10</v>
      </c>
      <c r="B6" s="67">
        <v>46021</v>
      </c>
      <c r="C6" s="60"/>
      <c r="D6" s="54" t="s">
        <v>23</v>
      </c>
      <c r="E6" s="24">
        <v>46023</v>
      </c>
    </row>
    <row r="7" spans="1:5" ht="18.75" x14ac:dyDescent="0.15">
      <c r="A7" s="55" t="s">
        <v>11</v>
      </c>
      <c r="B7" s="60" t="s">
        <v>25</v>
      </c>
      <c r="C7" s="60"/>
      <c r="D7" s="54" t="s">
        <v>24</v>
      </c>
      <c r="E7" s="24">
        <v>46387</v>
      </c>
    </row>
    <row r="8" spans="1:5" ht="18.75" x14ac:dyDescent="0.15">
      <c r="A8" s="55" t="s">
        <v>12</v>
      </c>
      <c r="B8" s="60" t="str">
        <f>'2025년도'!B23</f>
        <v>용역</v>
      </c>
      <c r="C8" s="60"/>
      <c r="D8" s="54" t="s">
        <v>18</v>
      </c>
      <c r="E8" s="24">
        <v>46387</v>
      </c>
    </row>
    <row r="9" spans="1:5" ht="18.75" x14ac:dyDescent="0.15">
      <c r="A9" s="77" t="s">
        <v>6</v>
      </c>
      <c r="B9" s="54" t="s">
        <v>13</v>
      </c>
      <c r="C9" s="54" t="s">
        <v>14</v>
      </c>
      <c r="D9" s="68" t="s">
        <v>35</v>
      </c>
      <c r="E9" s="68"/>
    </row>
    <row r="10" spans="1:5" ht="18.75" x14ac:dyDescent="0.15">
      <c r="A10" s="77"/>
      <c r="B10" s="36" t="str">
        <f>'2025년도'!G23</f>
        <v>㈜한빛전기안전관리</v>
      </c>
      <c r="C10" s="54" t="s">
        <v>129</v>
      </c>
      <c r="D10" s="69" t="s">
        <v>99</v>
      </c>
      <c r="E10" s="63"/>
    </row>
    <row r="11" spans="1:5" ht="18.75" customHeight="1" x14ac:dyDescent="0.15">
      <c r="A11" s="55" t="s">
        <v>19</v>
      </c>
      <c r="B11" s="78" t="s">
        <v>27</v>
      </c>
      <c r="C11" s="81"/>
      <c r="D11" s="81"/>
      <c r="E11" s="82"/>
    </row>
    <row r="12" spans="1:5" ht="18.75" x14ac:dyDescent="0.15">
      <c r="A12" s="55" t="s">
        <v>16</v>
      </c>
      <c r="B12" s="73" t="s">
        <v>157</v>
      </c>
      <c r="C12" s="74"/>
      <c r="D12" s="74"/>
      <c r="E12" s="75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6DF06-D6EC-4E95-B63B-04E7F41BBDE1}">
  <dimension ref="A1:E12"/>
  <sheetViews>
    <sheetView zoomScale="85" zoomScaleNormal="85" workbookViewId="0">
      <selection activeCell="A7" sqref="A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5" t="s">
        <v>1</v>
      </c>
      <c r="B2" s="8">
        <v>20</v>
      </c>
      <c r="C2" s="11"/>
      <c r="D2" s="11"/>
      <c r="E2" s="7"/>
    </row>
    <row r="3" spans="1:5" ht="18.75" customHeight="1" x14ac:dyDescent="0.15">
      <c r="A3" s="55" t="s">
        <v>8</v>
      </c>
      <c r="B3" s="76" t="str">
        <f>'2025년도'!D24</f>
        <v>산양스포츠파크 전기설비 전기안전관리대행 용역 계약 체결</v>
      </c>
      <c r="C3" s="74"/>
      <c r="D3" s="74"/>
      <c r="E3" s="75"/>
    </row>
    <row r="4" spans="1:5" ht="18.75" x14ac:dyDescent="0.15">
      <c r="A4" s="55" t="s">
        <v>21</v>
      </c>
      <c r="B4" s="64">
        <v>13349520</v>
      </c>
      <c r="C4" s="65"/>
      <c r="D4" s="54" t="s">
        <v>17</v>
      </c>
      <c r="E4" s="35">
        <f>'2025년도'!E24</f>
        <v>13349520</v>
      </c>
    </row>
    <row r="5" spans="1:5" ht="18.75" x14ac:dyDescent="0.15">
      <c r="A5" s="55" t="s">
        <v>9</v>
      </c>
      <c r="B5" s="66">
        <f>E4/B4</f>
        <v>1</v>
      </c>
      <c r="C5" s="66"/>
      <c r="D5" s="54" t="s">
        <v>4</v>
      </c>
      <c r="E5" s="35">
        <f>E4</f>
        <v>13349520</v>
      </c>
    </row>
    <row r="6" spans="1:5" ht="18.75" x14ac:dyDescent="0.15">
      <c r="A6" s="55" t="s">
        <v>10</v>
      </c>
      <c r="B6" s="67">
        <v>46021</v>
      </c>
      <c r="C6" s="60"/>
      <c r="D6" s="54" t="s">
        <v>23</v>
      </c>
      <c r="E6" s="24">
        <v>46023</v>
      </c>
    </row>
    <row r="7" spans="1:5" ht="18.75" x14ac:dyDescent="0.15">
      <c r="A7" s="55" t="s">
        <v>11</v>
      </c>
      <c r="B7" s="60" t="s">
        <v>25</v>
      </c>
      <c r="C7" s="60"/>
      <c r="D7" s="54" t="s">
        <v>24</v>
      </c>
      <c r="E7" s="24">
        <v>46387</v>
      </c>
    </row>
    <row r="8" spans="1:5" ht="18.75" x14ac:dyDescent="0.15">
      <c r="A8" s="55" t="s">
        <v>12</v>
      </c>
      <c r="B8" s="60" t="str">
        <f>'2025년도'!B24</f>
        <v>용역</v>
      </c>
      <c r="C8" s="60"/>
      <c r="D8" s="54" t="s">
        <v>18</v>
      </c>
      <c r="E8" s="24">
        <v>46387</v>
      </c>
    </row>
    <row r="9" spans="1:5" ht="18.75" x14ac:dyDescent="0.15">
      <c r="A9" s="77" t="s">
        <v>6</v>
      </c>
      <c r="B9" s="54" t="s">
        <v>13</v>
      </c>
      <c r="C9" s="54" t="s">
        <v>14</v>
      </c>
      <c r="D9" s="68" t="s">
        <v>35</v>
      </c>
      <c r="E9" s="68"/>
    </row>
    <row r="10" spans="1:5" ht="18.75" x14ac:dyDescent="0.15">
      <c r="A10" s="77"/>
      <c r="B10" s="36" t="str">
        <f>'2025년도'!G24</f>
        <v>㈜한빛전기안전관리</v>
      </c>
      <c r="C10" s="54" t="s">
        <v>129</v>
      </c>
      <c r="D10" s="69" t="s">
        <v>99</v>
      </c>
      <c r="E10" s="63"/>
    </row>
    <row r="11" spans="1:5" ht="18.75" customHeight="1" x14ac:dyDescent="0.15">
      <c r="A11" s="55" t="s">
        <v>19</v>
      </c>
      <c r="B11" s="78" t="s">
        <v>27</v>
      </c>
      <c r="C11" s="81"/>
      <c r="D11" s="81"/>
      <c r="E11" s="82"/>
    </row>
    <row r="12" spans="1:5" ht="18.75" x14ac:dyDescent="0.15">
      <c r="A12" s="55" t="s">
        <v>16</v>
      </c>
      <c r="B12" s="73" t="s">
        <v>153</v>
      </c>
      <c r="C12" s="74"/>
      <c r="D12" s="74"/>
      <c r="E12" s="75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1F583-C235-433F-BD50-577EC5BEB76C}">
  <dimension ref="A1:E12"/>
  <sheetViews>
    <sheetView zoomScale="85" zoomScaleNormal="85" workbookViewId="0">
      <selection activeCell="A5" sqref="A5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5" t="s">
        <v>1</v>
      </c>
      <c r="B2" s="8">
        <v>21</v>
      </c>
      <c r="C2" s="11"/>
      <c r="D2" s="11"/>
      <c r="E2" s="7"/>
    </row>
    <row r="3" spans="1:5" ht="18.75" customHeight="1" x14ac:dyDescent="0.15">
      <c r="A3" s="55" t="s">
        <v>8</v>
      </c>
      <c r="B3" s="76" t="str">
        <f>'2025년도'!D25</f>
        <v>수산과학관 자가용 전기설비 안전관리대행 용역 계약 체결</v>
      </c>
      <c r="C3" s="74"/>
      <c r="D3" s="74"/>
      <c r="E3" s="75"/>
    </row>
    <row r="4" spans="1:5" ht="18.75" x14ac:dyDescent="0.15">
      <c r="A4" s="55" t="s">
        <v>21</v>
      </c>
      <c r="B4" s="64">
        <v>8280000</v>
      </c>
      <c r="C4" s="65"/>
      <c r="D4" s="54" t="s">
        <v>17</v>
      </c>
      <c r="E4" s="35">
        <f>'2025년도'!E25</f>
        <v>8280000</v>
      </c>
    </row>
    <row r="5" spans="1:5" ht="18.75" x14ac:dyDescent="0.15">
      <c r="A5" s="55" t="s">
        <v>9</v>
      </c>
      <c r="B5" s="66">
        <f>E4/B4</f>
        <v>1</v>
      </c>
      <c r="C5" s="66"/>
      <c r="D5" s="54" t="s">
        <v>4</v>
      </c>
      <c r="E5" s="35">
        <f>E4</f>
        <v>8280000</v>
      </c>
    </row>
    <row r="6" spans="1:5" ht="18.75" x14ac:dyDescent="0.15">
      <c r="A6" s="55" t="s">
        <v>10</v>
      </c>
      <c r="B6" s="67">
        <v>46021</v>
      </c>
      <c r="C6" s="60"/>
      <c r="D6" s="54" t="s">
        <v>23</v>
      </c>
      <c r="E6" s="24">
        <v>46023</v>
      </c>
    </row>
    <row r="7" spans="1:5" ht="18.75" x14ac:dyDescent="0.15">
      <c r="A7" s="55" t="s">
        <v>11</v>
      </c>
      <c r="B7" s="60" t="s">
        <v>25</v>
      </c>
      <c r="C7" s="60"/>
      <c r="D7" s="54" t="s">
        <v>24</v>
      </c>
      <c r="E7" s="24">
        <v>46387</v>
      </c>
    </row>
    <row r="8" spans="1:5" ht="18.75" x14ac:dyDescent="0.15">
      <c r="A8" s="55" t="s">
        <v>12</v>
      </c>
      <c r="B8" s="60" t="str">
        <f>'2025년도'!B25</f>
        <v>용역</v>
      </c>
      <c r="C8" s="60"/>
      <c r="D8" s="54" t="s">
        <v>18</v>
      </c>
      <c r="E8" s="24">
        <v>46387</v>
      </c>
    </row>
    <row r="9" spans="1:5" ht="18.75" x14ac:dyDescent="0.15">
      <c r="A9" s="77" t="s">
        <v>6</v>
      </c>
      <c r="B9" s="54" t="s">
        <v>13</v>
      </c>
      <c r="C9" s="54" t="s">
        <v>14</v>
      </c>
      <c r="D9" s="68" t="s">
        <v>35</v>
      </c>
      <c r="E9" s="68"/>
    </row>
    <row r="10" spans="1:5" ht="18.75" x14ac:dyDescent="0.15">
      <c r="A10" s="77"/>
      <c r="B10" s="36" t="str">
        <f>'2025년도'!G25</f>
        <v>한려전기안전관리㈜</v>
      </c>
      <c r="C10" s="54" t="s">
        <v>103</v>
      </c>
      <c r="D10" s="69" t="s">
        <v>102</v>
      </c>
      <c r="E10" s="63"/>
    </row>
    <row r="11" spans="1:5" ht="18.75" customHeight="1" x14ac:dyDescent="0.15">
      <c r="A11" s="55" t="s">
        <v>19</v>
      </c>
      <c r="B11" s="78" t="s">
        <v>27</v>
      </c>
      <c r="C11" s="81"/>
      <c r="D11" s="81"/>
      <c r="E11" s="82"/>
    </row>
    <row r="12" spans="1:5" ht="18.75" x14ac:dyDescent="0.15">
      <c r="A12" s="55" t="s">
        <v>16</v>
      </c>
      <c r="B12" s="73" t="s">
        <v>158</v>
      </c>
      <c r="C12" s="74"/>
      <c r="D12" s="74"/>
      <c r="E12" s="75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E9D5B-BBF1-49C4-888E-B4E5C59330BC}">
  <dimension ref="A1:E12"/>
  <sheetViews>
    <sheetView zoomScale="85" zoomScaleNormal="85" workbookViewId="0">
      <selection activeCell="A7" sqref="A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5" t="s">
        <v>1</v>
      </c>
      <c r="B2" s="8">
        <v>22</v>
      </c>
      <c r="C2" s="11"/>
      <c r="D2" s="11"/>
      <c r="E2" s="7"/>
    </row>
    <row r="3" spans="1:5" ht="18.75" customHeight="1" x14ac:dyDescent="0.15">
      <c r="A3" s="55" t="s">
        <v>8</v>
      </c>
      <c r="B3" s="76" t="str">
        <f>'2025년도'!D26</f>
        <v>수산과학관 오수처리시설 위탁관리 용역 계약 체결</v>
      </c>
      <c r="C3" s="74"/>
      <c r="D3" s="74"/>
      <c r="E3" s="75"/>
    </row>
    <row r="4" spans="1:5" ht="18.75" x14ac:dyDescent="0.15">
      <c r="A4" s="55" t="s">
        <v>21</v>
      </c>
      <c r="B4" s="64">
        <v>5400000</v>
      </c>
      <c r="C4" s="65"/>
      <c r="D4" s="54" t="s">
        <v>17</v>
      </c>
      <c r="E4" s="35">
        <f>'2025년도'!E26</f>
        <v>5400000</v>
      </c>
    </row>
    <row r="5" spans="1:5" ht="18.75" x14ac:dyDescent="0.15">
      <c r="A5" s="55" t="s">
        <v>9</v>
      </c>
      <c r="B5" s="66">
        <f>E4/B4</f>
        <v>1</v>
      </c>
      <c r="C5" s="66"/>
      <c r="D5" s="54" t="s">
        <v>4</v>
      </c>
      <c r="E5" s="35">
        <f>E4</f>
        <v>5400000</v>
      </c>
    </row>
    <row r="6" spans="1:5" ht="18.75" x14ac:dyDescent="0.15">
      <c r="A6" s="55" t="s">
        <v>10</v>
      </c>
      <c r="B6" s="67">
        <v>46021</v>
      </c>
      <c r="C6" s="60"/>
      <c r="D6" s="54" t="s">
        <v>23</v>
      </c>
      <c r="E6" s="24">
        <v>46023</v>
      </c>
    </row>
    <row r="7" spans="1:5" ht="18.75" x14ac:dyDescent="0.15">
      <c r="A7" s="55" t="s">
        <v>11</v>
      </c>
      <c r="B7" s="60" t="s">
        <v>25</v>
      </c>
      <c r="C7" s="60"/>
      <c r="D7" s="54" t="s">
        <v>24</v>
      </c>
      <c r="E7" s="24">
        <v>46387</v>
      </c>
    </row>
    <row r="8" spans="1:5" ht="18.75" x14ac:dyDescent="0.15">
      <c r="A8" s="55" t="s">
        <v>12</v>
      </c>
      <c r="B8" s="60" t="str">
        <f>'2025년도'!B26</f>
        <v>용역</v>
      </c>
      <c r="C8" s="60"/>
      <c r="D8" s="54" t="s">
        <v>18</v>
      </c>
      <c r="E8" s="24">
        <v>46387</v>
      </c>
    </row>
    <row r="9" spans="1:5" ht="18.75" x14ac:dyDescent="0.15">
      <c r="A9" s="77" t="s">
        <v>6</v>
      </c>
      <c r="B9" s="54" t="s">
        <v>13</v>
      </c>
      <c r="C9" s="54" t="s">
        <v>14</v>
      </c>
      <c r="D9" s="68" t="s">
        <v>35</v>
      </c>
      <c r="E9" s="68"/>
    </row>
    <row r="10" spans="1:5" ht="18.75" x14ac:dyDescent="0.15">
      <c r="A10" s="77"/>
      <c r="B10" s="36" t="str">
        <f>'2025년도'!G26</f>
        <v>남해환경</v>
      </c>
      <c r="C10" s="54" t="s">
        <v>143</v>
      </c>
      <c r="D10" s="69" t="s">
        <v>144</v>
      </c>
      <c r="E10" s="63"/>
    </row>
    <row r="11" spans="1:5" ht="18.75" customHeight="1" x14ac:dyDescent="0.15">
      <c r="A11" s="55" t="s">
        <v>19</v>
      </c>
      <c r="B11" s="78" t="s">
        <v>27</v>
      </c>
      <c r="C11" s="81"/>
      <c r="D11" s="81"/>
      <c r="E11" s="82"/>
    </row>
    <row r="12" spans="1:5" ht="18.75" x14ac:dyDescent="0.15">
      <c r="A12" s="55" t="s">
        <v>16</v>
      </c>
      <c r="B12" s="73" t="s">
        <v>158</v>
      </c>
      <c r="C12" s="74"/>
      <c r="D12" s="74"/>
      <c r="E12" s="75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5A744-85B5-469A-A4DC-9C5389B04D58}">
  <dimension ref="A1:E12"/>
  <sheetViews>
    <sheetView zoomScale="85" zoomScaleNormal="85" workbookViewId="0">
      <selection activeCell="A8" sqref="A8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5" t="s">
        <v>1</v>
      </c>
      <c r="B2" s="8">
        <v>23</v>
      </c>
      <c r="C2" s="11"/>
      <c r="D2" s="11"/>
      <c r="E2" s="7"/>
    </row>
    <row r="3" spans="1:5" ht="18.75" customHeight="1" x14ac:dyDescent="0.15">
      <c r="A3" s="55" t="s">
        <v>8</v>
      </c>
      <c r="B3" s="76" t="str">
        <f>'2025년도'!D27</f>
        <v>케이블카 하부역사 휠체어리프트 부품 교체 계약 체결</v>
      </c>
      <c r="C3" s="74"/>
      <c r="D3" s="74"/>
      <c r="E3" s="75"/>
    </row>
    <row r="4" spans="1:5" ht="18.75" x14ac:dyDescent="0.15">
      <c r="A4" s="55" t="s">
        <v>21</v>
      </c>
      <c r="B4" s="64">
        <v>1650000</v>
      </c>
      <c r="C4" s="65"/>
      <c r="D4" s="54" t="s">
        <v>17</v>
      </c>
      <c r="E4" s="35">
        <f>'2025년도'!E27</f>
        <v>1650000</v>
      </c>
    </row>
    <row r="5" spans="1:5" ht="18.75" x14ac:dyDescent="0.15">
      <c r="A5" s="55" t="s">
        <v>9</v>
      </c>
      <c r="B5" s="66">
        <f>E4/B4</f>
        <v>1</v>
      </c>
      <c r="C5" s="66"/>
      <c r="D5" s="54" t="s">
        <v>4</v>
      </c>
      <c r="E5" s="35">
        <f>E4</f>
        <v>1650000</v>
      </c>
    </row>
    <row r="6" spans="1:5" ht="18.75" x14ac:dyDescent="0.15">
      <c r="A6" s="55" t="s">
        <v>10</v>
      </c>
      <c r="B6" s="67">
        <v>46007</v>
      </c>
      <c r="C6" s="60"/>
      <c r="D6" s="54" t="s">
        <v>23</v>
      </c>
      <c r="E6" s="24">
        <v>46007</v>
      </c>
    </row>
    <row r="7" spans="1:5" ht="18.75" x14ac:dyDescent="0.15">
      <c r="A7" s="55" t="s">
        <v>11</v>
      </c>
      <c r="B7" s="60" t="s">
        <v>25</v>
      </c>
      <c r="C7" s="60"/>
      <c r="D7" s="54" t="s">
        <v>24</v>
      </c>
      <c r="E7" s="24">
        <v>46007</v>
      </c>
    </row>
    <row r="8" spans="1:5" ht="18.75" x14ac:dyDescent="0.15">
      <c r="A8" s="55" t="s">
        <v>12</v>
      </c>
      <c r="B8" s="60" t="str">
        <f>'2025년도'!B27</f>
        <v>공사</v>
      </c>
      <c r="C8" s="60"/>
      <c r="D8" s="54" t="s">
        <v>18</v>
      </c>
      <c r="E8" s="24">
        <v>46007</v>
      </c>
    </row>
    <row r="9" spans="1:5" ht="18.75" x14ac:dyDescent="0.15">
      <c r="A9" s="77" t="s">
        <v>6</v>
      </c>
      <c r="B9" s="54" t="s">
        <v>13</v>
      </c>
      <c r="C9" s="54" t="s">
        <v>14</v>
      </c>
      <c r="D9" s="68" t="s">
        <v>35</v>
      </c>
      <c r="E9" s="68"/>
    </row>
    <row r="10" spans="1:5" ht="18.75" x14ac:dyDescent="0.15">
      <c r="A10" s="77"/>
      <c r="B10" s="36" t="str">
        <f>'2025년도'!G27</f>
        <v>㈜타워엘리베이터</v>
      </c>
      <c r="C10" s="54" t="s">
        <v>98</v>
      </c>
      <c r="D10" s="69" t="s">
        <v>145</v>
      </c>
      <c r="E10" s="63"/>
    </row>
    <row r="11" spans="1:5" ht="18.75" customHeight="1" x14ac:dyDescent="0.15">
      <c r="A11" s="55" t="s">
        <v>19</v>
      </c>
      <c r="B11" s="78" t="s">
        <v>27</v>
      </c>
      <c r="C11" s="81"/>
      <c r="D11" s="81"/>
      <c r="E11" s="82"/>
    </row>
    <row r="12" spans="1:5" ht="18.75" x14ac:dyDescent="0.15">
      <c r="A12" s="55" t="s">
        <v>16</v>
      </c>
      <c r="B12" s="73" t="s">
        <v>22</v>
      </c>
      <c r="C12" s="74"/>
      <c r="D12" s="74"/>
      <c r="E12" s="75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699F4-68EB-4700-B3E1-A4647A44AFB6}">
  <dimension ref="A1:E12"/>
  <sheetViews>
    <sheetView zoomScale="85" zoomScaleNormal="85" workbookViewId="0">
      <selection activeCell="A7" sqref="A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5" t="s">
        <v>1</v>
      </c>
      <c r="B2" s="8">
        <v>24</v>
      </c>
      <c r="C2" s="11"/>
      <c r="D2" s="11"/>
      <c r="E2" s="7"/>
    </row>
    <row r="3" spans="1:5" ht="18.75" customHeight="1" x14ac:dyDescent="0.15">
      <c r="A3" s="55" t="s">
        <v>8</v>
      </c>
      <c r="B3" s="76" t="str">
        <f>'2025년도'!D28</f>
        <v>수산과학관 승강기 유지관리 용역 계약 체결</v>
      </c>
      <c r="C3" s="74"/>
      <c r="D3" s="74"/>
      <c r="E3" s="75"/>
    </row>
    <row r="4" spans="1:5" ht="18.75" x14ac:dyDescent="0.15">
      <c r="A4" s="55" t="s">
        <v>21</v>
      </c>
      <c r="B4" s="64">
        <v>1800000</v>
      </c>
      <c r="C4" s="65"/>
      <c r="D4" s="54" t="s">
        <v>17</v>
      </c>
      <c r="E4" s="35">
        <f>'2025년도'!E28</f>
        <v>1800000</v>
      </c>
    </row>
    <row r="5" spans="1:5" ht="18.75" x14ac:dyDescent="0.15">
      <c r="A5" s="55" t="s">
        <v>9</v>
      </c>
      <c r="B5" s="66">
        <f>E4/B4</f>
        <v>1</v>
      </c>
      <c r="C5" s="66"/>
      <c r="D5" s="54" t="s">
        <v>4</v>
      </c>
      <c r="E5" s="35">
        <f>E4</f>
        <v>1800000</v>
      </c>
    </row>
    <row r="6" spans="1:5" ht="18.75" x14ac:dyDescent="0.15">
      <c r="A6" s="55" t="s">
        <v>10</v>
      </c>
      <c r="B6" s="67">
        <v>46021</v>
      </c>
      <c r="C6" s="60"/>
      <c r="D6" s="54" t="s">
        <v>23</v>
      </c>
      <c r="E6" s="24">
        <v>46023</v>
      </c>
    </row>
    <row r="7" spans="1:5" ht="18.75" x14ac:dyDescent="0.15">
      <c r="A7" s="55" t="s">
        <v>11</v>
      </c>
      <c r="B7" s="60" t="s">
        <v>25</v>
      </c>
      <c r="C7" s="60"/>
      <c r="D7" s="54" t="s">
        <v>24</v>
      </c>
      <c r="E7" s="24">
        <v>46387</v>
      </c>
    </row>
    <row r="8" spans="1:5" ht="18.75" x14ac:dyDescent="0.15">
      <c r="A8" s="55" t="s">
        <v>12</v>
      </c>
      <c r="B8" s="60" t="str">
        <f>'2025년도'!B28</f>
        <v>용역</v>
      </c>
      <c r="C8" s="60"/>
      <c r="D8" s="54" t="s">
        <v>18</v>
      </c>
      <c r="E8" s="24">
        <v>46387</v>
      </c>
    </row>
    <row r="9" spans="1:5" ht="18.75" x14ac:dyDescent="0.15">
      <c r="A9" s="77" t="s">
        <v>6</v>
      </c>
      <c r="B9" s="54" t="s">
        <v>13</v>
      </c>
      <c r="C9" s="54" t="s">
        <v>14</v>
      </c>
      <c r="D9" s="68" t="s">
        <v>35</v>
      </c>
      <c r="E9" s="68"/>
    </row>
    <row r="10" spans="1:5" ht="18.75" x14ac:dyDescent="0.15">
      <c r="A10" s="77"/>
      <c r="B10" s="36" t="str">
        <f>'2025년도'!G28</f>
        <v>㈜타워엘리베이터</v>
      </c>
      <c r="C10" s="54" t="s">
        <v>98</v>
      </c>
      <c r="D10" s="69" t="s">
        <v>145</v>
      </c>
      <c r="E10" s="63"/>
    </row>
    <row r="11" spans="1:5" ht="18.75" customHeight="1" x14ac:dyDescent="0.15">
      <c r="A11" s="55" t="s">
        <v>19</v>
      </c>
      <c r="B11" s="78" t="s">
        <v>27</v>
      </c>
      <c r="C11" s="81"/>
      <c r="D11" s="81"/>
      <c r="E11" s="82"/>
    </row>
    <row r="12" spans="1:5" ht="18.75" x14ac:dyDescent="0.15">
      <c r="A12" s="55" t="s">
        <v>16</v>
      </c>
      <c r="B12" s="73" t="s">
        <v>158</v>
      </c>
      <c r="C12" s="74"/>
      <c r="D12" s="74"/>
      <c r="E12" s="75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79F8E-E19B-4233-8CA0-854FF30FC722}">
  <dimension ref="A1:E12"/>
  <sheetViews>
    <sheetView zoomScale="85" zoomScaleNormal="85" workbookViewId="0">
      <selection activeCell="A7" sqref="A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5" t="s">
        <v>1</v>
      </c>
      <c r="B2" s="8">
        <v>25</v>
      </c>
      <c r="C2" s="11"/>
      <c r="D2" s="11"/>
      <c r="E2" s="7"/>
    </row>
    <row r="3" spans="1:5" ht="18.75" customHeight="1" x14ac:dyDescent="0.15">
      <c r="A3" s="55" t="s">
        <v>8</v>
      </c>
      <c r="B3" s="76" t="str">
        <f>'2025년도'!D29</f>
        <v>수산과학관 해충방제 서비스 용역 계약 체결</v>
      </c>
      <c r="C3" s="74"/>
      <c r="D3" s="74"/>
      <c r="E3" s="75"/>
    </row>
    <row r="4" spans="1:5" ht="18.75" x14ac:dyDescent="0.15">
      <c r="A4" s="55" t="s">
        <v>21</v>
      </c>
      <c r="B4" s="64">
        <v>4440000</v>
      </c>
      <c r="C4" s="65"/>
      <c r="D4" s="54" t="s">
        <v>17</v>
      </c>
      <c r="E4" s="35">
        <f>'2025년도'!E29</f>
        <v>4440000</v>
      </c>
    </row>
    <row r="5" spans="1:5" ht="18.75" x14ac:dyDescent="0.15">
      <c r="A5" s="55" t="s">
        <v>9</v>
      </c>
      <c r="B5" s="66">
        <f>E4/B4</f>
        <v>1</v>
      </c>
      <c r="C5" s="66"/>
      <c r="D5" s="54" t="s">
        <v>4</v>
      </c>
      <c r="E5" s="35">
        <f>E4</f>
        <v>4440000</v>
      </c>
    </row>
    <row r="6" spans="1:5" ht="18.75" x14ac:dyDescent="0.15">
      <c r="A6" s="55" t="s">
        <v>10</v>
      </c>
      <c r="B6" s="67">
        <v>46022</v>
      </c>
      <c r="C6" s="60"/>
      <c r="D6" s="54" t="s">
        <v>23</v>
      </c>
      <c r="E6" s="24">
        <v>46023</v>
      </c>
    </row>
    <row r="7" spans="1:5" ht="18.75" x14ac:dyDescent="0.15">
      <c r="A7" s="55" t="s">
        <v>11</v>
      </c>
      <c r="B7" s="60" t="s">
        <v>25</v>
      </c>
      <c r="C7" s="60"/>
      <c r="D7" s="54" t="s">
        <v>24</v>
      </c>
      <c r="E7" s="24">
        <v>46387</v>
      </c>
    </row>
    <row r="8" spans="1:5" ht="18.75" x14ac:dyDescent="0.15">
      <c r="A8" s="55" t="s">
        <v>12</v>
      </c>
      <c r="B8" s="60" t="str">
        <f>'2025년도'!B29</f>
        <v>용역</v>
      </c>
      <c r="C8" s="60"/>
      <c r="D8" s="54" t="s">
        <v>18</v>
      </c>
      <c r="E8" s="24">
        <v>46387</v>
      </c>
    </row>
    <row r="9" spans="1:5" ht="18.75" x14ac:dyDescent="0.15">
      <c r="A9" s="77" t="s">
        <v>6</v>
      </c>
      <c r="B9" s="54" t="s">
        <v>13</v>
      </c>
      <c r="C9" s="54" t="s">
        <v>14</v>
      </c>
      <c r="D9" s="68" t="s">
        <v>35</v>
      </c>
      <c r="E9" s="68"/>
    </row>
    <row r="10" spans="1:5" ht="18.75" x14ac:dyDescent="0.15">
      <c r="A10" s="77"/>
      <c r="B10" s="36" t="str">
        <f>'2025년도'!G29</f>
        <v>방구방역</v>
      </c>
      <c r="C10" s="54" t="s">
        <v>116</v>
      </c>
      <c r="D10" s="69" t="s">
        <v>117</v>
      </c>
      <c r="E10" s="63"/>
    </row>
    <row r="11" spans="1:5" ht="18.75" customHeight="1" x14ac:dyDescent="0.15">
      <c r="A11" s="55" t="s">
        <v>19</v>
      </c>
      <c r="B11" s="78" t="s">
        <v>27</v>
      </c>
      <c r="C11" s="81"/>
      <c r="D11" s="81"/>
      <c r="E11" s="82"/>
    </row>
    <row r="12" spans="1:5" ht="18.75" x14ac:dyDescent="0.15">
      <c r="A12" s="55" t="s">
        <v>16</v>
      </c>
      <c r="B12" s="73" t="s">
        <v>158</v>
      </c>
      <c r="C12" s="74"/>
      <c r="D12" s="74"/>
      <c r="E12" s="75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7FE41-C382-44DB-AC5D-C0879F8AE0C5}">
  <dimension ref="A1:E12"/>
  <sheetViews>
    <sheetView zoomScale="85" zoomScaleNormal="85" workbookViewId="0">
      <selection activeCell="A7" sqref="A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5" t="s">
        <v>1</v>
      </c>
      <c r="B2" s="8">
        <v>26</v>
      </c>
      <c r="C2" s="11"/>
      <c r="D2" s="11"/>
      <c r="E2" s="7"/>
    </row>
    <row r="3" spans="1:5" ht="18.75" customHeight="1" x14ac:dyDescent="0.15">
      <c r="A3" s="55" t="s">
        <v>8</v>
      </c>
      <c r="B3" s="76" t="str">
        <f>'2025년도'!D30</f>
        <v>2026년 공사 SNS 운영관리 대행 용역 계약 체결</v>
      </c>
      <c r="C3" s="74"/>
      <c r="D3" s="74"/>
      <c r="E3" s="75"/>
    </row>
    <row r="4" spans="1:5" ht="18.75" x14ac:dyDescent="0.15">
      <c r="A4" s="55" t="s">
        <v>21</v>
      </c>
      <c r="B4" s="64">
        <v>28000000</v>
      </c>
      <c r="C4" s="65"/>
      <c r="D4" s="54" t="s">
        <v>17</v>
      </c>
      <c r="E4" s="35">
        <f>'2025년도'!E30</f>
        <v>26000000</v>
      </c>
    </row>
    <row r="5" spans="1:5" ht="18.75" x14ac:dyDescent="0.15">
      <c r="A5" s="55" t="s">
        <v>9</v>
      </c>
      <c r="B5" s="66">
        <f>E4/B4</f>
        <v>0.9285714285714286</v>
      </c>
      <c r="C5" s="66"/>
      <c r="D5" s="54" t="s">
        <v>4</v>
      </c>
      <c r="E5" s="35">
        <f>E4</f>
        <v>26000000</v>
      </c>
    </row>
    <row r="6" spans="1:5" ht="18.75" x14ac:dyDescent="0.15">
      <c r="A6" s="55" t="s">
        <v>10</v>
      </c>
      <c r="B6" s="67">
        <v>46022</v>
      </c>
      <c r="C6" s="60"/>
      <c r="D6" s="54" t="s">
        <v>23</v>
      </c>
      <c r="E6" s="24">
        <v>46023</v>
      </c>
    </row>
    <row r="7" spans="1:5" ht="18.75" x14ac:dyDescent="0.15">
      <c r="A7" s="55" t="s">
        <v>11</v>
      </c>
      <c r="B7" s="60" t="s">
        <v>25</v>
      </c>
      <c r="C7" s="60"/>
      <c r="D7" s="54" t="s">
        <v>24</v>
      </c>
      <c r="E7" s="24">
        <v>46387</v>
      </c>
    </row>
    <row r="8" spans="1:5" ht="18.75" x14ac:dyDescent="0.15">
      <c r="A8" s="55" t="s">
        <v>12</v>
      </c>
      <c r="B8" s="60" t="str">
        <f>'2025년도'!B30</f>
        <v>용역</v>
      </c>
      <c r="C8" s="60"/>
      <c r="D8" s="54" t="s">
        <v>18</v>
      </c>
      <c r="E8" s="24">
        <v>46387</v>
      </c>
    </row>
    <row r="9" spans="1:5" ht="18.75" x14ac:dyDescent="0.15">
      <c r="A9" s="77" t="s">
        <v>6</v>
      </c>
      <c r="B9" s="54" t="s">
        <v>13</v>
      </c>
      <c r="C9" s="54" t="s">
        <v>14</v>
      </c>
      <c r="D9" s="68" t="s">
        <v>35</v>
      </c>
      <c r="E9" s="68"/>
    </row>
    <row r="10" spans="1:5" ht="18.75" x14ac:dyDescent="0.15">
      <c r="A10" s="77"/>
      <c r="B10" s="36" t="str">
        <f>'2025년도'!G30</f>
        <v>브랜디</v>
      </c>
      <c r="C10" s="54" t="s">
        <v>91</v>
      </c>
      <c r="D10" s="69" t="s">
        <v>146</v>
      </c>
      <c r="E10" s="63"/>
    </row>
    <row r="11" spans="1:5" ht="18.75" customHeight="1" x14ac:dyDescent="0.15">
      <c r="A11" s="55" t="s">
        <v>19</v>
      </c>
      <c r="B11" s="78" t="s">
        <v>27</v>
      </c>
      <c r="C11" s="81"/>
      <c r="D11" s="81"/>
      <c r="E11" s="82"/>
    </row>
    <row r="12" spans="1:5" ht="18.75" x14ac:dyDescent="0.15">
      <c r="A12" s="55" t="s">
        <v>16</v>
      </c>
      <c r="B12" s="73" t="s">
        <v>31</v>
      </c>
      <c r="C12" s="74"/>
      <c r="D12" s="74"/>
      <c r="E12" s="75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F6A98-9175-4D34-B9A8-04E2C459611B}">
  <dimension ref="A1:E12"/>
  <sheetViews>
    <sheetView zoomScale="85" zoomScaleNormal="85" workbookViewId="0">
      <selection activeCell="A7" sqref="A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5" t="s">
        <v>1</v>
      </c>
      <c r="B2" s="8">
        <v>27</v>
      </c>
      <c r="C2" s="11"/>
      <c r="D2" s="11"/>
      <c r="E2" s="7"/>
    </row>
    <row r="3" spans="1:5" ht="18.75" customHeight="1" x14ac:dyDescent="0.15">
      <c r="A3" s="55" t="s">
        <v>8</v>
      </c>
      <c r="B3" s="76" t="str">
        <f>'2025년도'!D31</f>
        <v>국민체육센터 무인경비시스템 및 산양수영장 정보보안서비스 용역 계약 체결</v>
      </c>
      <c r="C3" s="74"/>
      <c r="D3" s="74"/>
      <c r="E3" s="75"/>
    </row>
    <row r="4" spans="1:5" ht="18.75" x14ac:dyDescent="0.15">
      <c r="A4" s="55" t="s">
        <v>21</v>
      </c>
      <c r="B4" s="64">
        <v>4848000</v>
      </c>
      <c r="C4" s="65"/>
      <c r="D4" s="54" t="s">
        <v>17</v>
      </c>
      <c r="E4" s="35">
        <f>'2025년도'!E31</f>
        <v>4848000</v>
      </c>
    </row>
    <row r="5" spans="1:5" ht="18.75" x14ac:dyDescent="0.15">
      <c r="A5" s="55" t="s">
        <v>9</v>
      </c>
      <c r="B5" s="66">
        <f>E4/B4</f>
        <v>1</v>
      </c>
      <c r="C5" s="66"/>
      <c r="D5" s="54" t="s">
        <v>4</v>
      </c>
      <c r="E5" s="35">
        <f>E4</f>
        <v>4848000</v>
      </c>
    </row>
    <row r="6" spans="1:5" ht="18.75" x14ac:dyDescent="0.15">
      <c r="A6" s="55" t="s">
        <v>10</v>
      </c>
      <c r="B6" s="67">
        <v>46022</v>
      </c>
      <c r="C6" s="60"/>
      <c r="D6" s="54" t="s">
        <v>23</v>
      </c>
      <c r="E6" s="24">
        <v>46023</v>
      </c>
    </row>
    <row r="7" spans="1:5" ht="18.75" x14ac:dyDescent="0.15">
      <c r="A7" s="55" t="s">
        <v>11</v>
      </c>
      <c r="B7" s="60" t="s">
        <v>25</v>
      </c>
      <c r="C7" s="60"/>
      <c r="D7" s="54" t="s">
        <v>24</v>
      </c>
      <c r="E7" s="24">
        <v>46387</v>
      </c>
    </row>
    <row r="8" spans="1:5" ht="18.75" x14ac:dyDescent="0.15">
      <c r="A8" s="55" t="s">
        <v>12</v>
      </c>
      <c r="B8" s="60" t="str">
        <f>'2025년도'!B31</f>
        <v>용역</v>
      </c>
      <c r="C8" s="60"/>
      <c r="D8" s="54" t="s">
        <v>18</v>
      </c>
      <c r="E8" s="24">
        <v>46387</v>
      </c>
    </row>
    <row r="9" spans="1:5" ht="18.75" x14ac:dyDescent="0.15">
      <c r="A9" s="77" t="s">
        <v>6</v>
      </c>
      <c r="B9" s="54" t="s">
        <v>13</v>
      </c>
      <c r="C9" s="54" t="s">
        <v>14</v>
      </c>
      <c r="D9" s="68" t="s">
        <v>35</v>
      </c>
      <c r="E9" s="68"/>
    </row>
    <row r="10" spans="1:5" ht="18.75" x14ac:dyDescent="0.15">
      <c r="A10" s="77"/>
      <c r="B10" s="36" t="str">
        <f>'2025년도'!G31</f>
        <v>㈜에스원</v>
      </c>
      <c r="C10" s="54" t="s">
        <v>147</v>
      </c>
      <c r="D10" s="69" t="s">
        <v>148</v>
      </c>
      <c r="E10" s="63"/>
    </row>
    <row r="11" spans="1:5" ht="18.75" customHeight="1" x14ac:dyDescent="0.15">
      <c r="A11" s="55" t="s">
        <v>19</v>
      </c>
      <c r="B11" s="78" t="s">
        <v>27</v>
      </c>
      <c r="C11" s="81"/>
      <c r="D11" s="81"/>
      <c r="E11" s="82"/>
    </row>
    <row r="12" spans="1:5" ht="18.75" x14ac:dyDescent="0.15">
      <c r="A12" s="55" t="s">
        <v>16</v>
      </c>
      <c r="B12" s="73" t="s">
        <v>154</v>
      </c>
      <c r="C12" s="74"/>
      <c r="D12" s="74"/>
      <c r="E12" s="75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0EAB9-5AF0-4831-8F63-2D810ED7330E}">
  <dimension ref="A1:E12"/>
  <sheetViews>
    <sheetView zoomScale="85" zoomScaleNormal="85" workbookViewId="0">
      <selection activeCell="A2" sqref="A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5" t="s">
        <v>1</v>
      </c>
      <c r="B2" s="8">
        <v>28</v>
      </c>
      <c r="C2" s="11"/>
      <c r="D2" s="11"/>
      <c r="E2" s="7"/>
    </row>
    <row r="3" spans="1:5" ht="18.75" customHeight="1" x14ac:dyDescent="0.15">
      <c r="A3" s="55" t="s">
        <v>8</v>
      </c>
      <c r="B3" s="76" t="str">
        <f>'2025년도'!D32</f>
        <v>통영수영장 전기설비 전기안전관리대행 용역 계약 체결</v>
      </c>
      <c r="C3" s="74"/>
      <c r="D3" s="74"/>
      <c r="E3" s="75"/>
    </row>
    <row r="4" spans="1:5" ht="18.75" x14ac:dyDescent="0.15">
      <c r="A4" s="55" t="s">
        <v>21</v>
      </c>
      <c r="B4" s="64">
        <v>1432200</v>
      </c>
      <c r="C4" s="65"/>
      <c r="D4" s="54" t="s">
        <v>17</v>
      </c>
      <c r="E4" s="35">
        <f>'2025년도'!E32</f>
        <v>1432200</v>
      </c>
    </row>
    <row r="5" spans="1:5" ht="18.75" x14ac:dyDescent="0.15">
      <c r="A5" s="55" t="s">
        <v>9</v>
      </c>
      <c r="B5" s="66">
        <f>E4/B4</f>
        <v>1</v>
      </c>
      <c r="C5" s="66"/>
      <c r="D5" s="54" t="s">
        <v>4</v>
      </c>
      <c r="E5" s="35">
        <f>E4</f>
        <v>1432200</v>
      </c>
    </row>
    <row r="6" spans="1:5" ht="18.75" x14ac:dyDescent="0.15">
      <c r="A6" s="55" t="s">
        <v>10</v>
      </c>
      <c r="B6" s="67">
        <v>46022</v>
      </c>
      <c r="C6" s="60"/>
      <c r="D6" s="54" t="s">
        <v>23</v>
      </c>
      <c r="E6" s="24">
        <v>46023</v>
      </c>
    </row>
    <row r="7" spans="1:5" ht="18.75" x14ac:dyDescent="0.15">
      <c r="A7" s="55" t="s">
        <v>11</v>
      </c>
      <c r="B7" s="60" t="s">
        <v>25</v>
      </c>
      <c r="C7" s="60"/>
      <c r="D7" s="54" t="s">
        <v>24</v>
      </c>
      <c r="E7" s="24">
        <v>46387</v>
      </c>
    </row>
    <row r="8" spans="1:5" ht="18.75" x14ac:dyDescent="0.15">
      <c r="A8" s="55" t="s">
        <v>12</v>
      </c>
      <c r="B8" s="60" t="str">
        <f>'2025년도'!B32</f>
        <v>용역</v>
      </c>
      <c r="C8" s="60"/>
      <c r="D8" s="54" t="s">
        <v>18</v>
      </c>
      <c r="E8" s="24">
        <v>46387</v>
      </c>
    </row>
    <row r="9" spans="1:5" ht="18.75" x14ac:dyDescent="0.15">
      <c r="A9" s="77" t="s">
        <v>6</v>
      </c>
      <c r="B9" s="54" t="s">
        <v>13</v>
      </c>
      <c r="C9" s="54" t="s">
        <v>14</v>
      </c>
      <c r="D9" s="68" t="s">
        <v>35</v>
      </c>
      <c r="E9" s="68"/>
    </row>
    <row r="10" spans="1:5" ht="18.75" x14ac:dyDescent="0.15">
      <c r="A10" s="77"/>
      <c r="B10" s="36" t="str">
        <f>'2025년도'!G32</f>
        <v>㈜한빛전기안전관리</v>
      </c>
      <c r="C10" s="54" t="s">
        <v>127</v>
      </c>
      <c r="D10" s="69" t="s">
        <v>128</v>
      </c>
      <c r="E10" s="63"/>
    </row>
    <row r="11" spans="1:5" ht="18.75" customHeight="1" x14ac:dyDescent="0.15">
      <c r="A11" s="55" t="s">
        <v>19</v>
      </c>
      <c r="B11" s="78" t="s">
        <v>27</v>
      </c>
      <c r="C11" s="81"/>
      <c r="D11" s="81"/>
      <c r="E11" s="82"/>
    </row>
    <row r="12" spans="1:5" ht="18.75" x14ac:dyDescent="0.15">
      <c r="A12" s="55" t="s">
        <v>16</v>
      </c>
      <c r="B12" s="73" t="s">
        <v>151</v>
      </c>
      <c r="C12" s="74"/>
      <c r="D12" s="74"/>
      <c r="E12" s="75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2309A-6741-4B7F-9E08-D0030AD1A9B8}">
  <dimension ref="A1:E12"/>
  <sheetViews>
    <sheetView zoomScale="85" zoomScaleNormal="85" workbookViewId="0">
      <selection activeCell="B7" sqref="B7:C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5" t="s">
        <v>1</v>
      </c>
      <c r="B2" s="8">
        <v>29</v>
      </c>
      <c r="C2" s="11"/>
      <c r="D2" s="11"/>
      <c r="E2" s="7"/>
    </row>
    <row r="3" spans="1:5" ht="18.75" customHeight="1" x14ac:dyDescent="0.15">
      <c r="A3" s="55" t="s">
        <v>8</v>
      </c>
      <c r="B3" s="76" t="str">
        <f>'2025년도'!D33</f>
        <v>통영수영장 방역소독 서비스 용역 계약 체결</v>
      </c>
      <c r="C3" s="74"/>
      <c r="D3" s="74"/>
      <c r="E3" s="75"/>
    </row>
    <row r="4" spans="1:5" ht="18.75" x14ac:dyDescent="0.15">
      <c r="A4" s="55" t="s">
        <v>21</v>
      </c>
      <c r="B4" s="64">
        <v>1680000</v>
      </c>
      <c r="C4" s="65"/>
      <c r="D4" s="54" t="s">
        <v>17</v>
      </c>
      <c r="E4" s="35">
        <f>'2025년도'!E33</f>
        <v>1680000</v>
      </c>
    </row>
    <row r="5" spans="1:5" ht="18.75" x14ac:dyDescent="0.15">
      <c r="A5" s="55" t="s">
        <v>9</v>
      </c>
      <c r="B5" s="66">
        <f>E4/B4</f>
        <v>1</v>
      </c>
      <c r="C5" s="66"/>
      <c r="D5" s="54" t="s">
        <v>4</v>
      </c>
      <c r="E5" s="35">
        <f>E4</f>
        <v>1680000</v>
      </c>
    </row>
    <row r="6" spans="1:5" ht="18.75" x14ac:dyDescent="0.15">
      <c r="A6" s="55" t="s">
        <v>10</v>
      </c>
      <c r="B6" s="67">
        <v>46022</v>
      </c>
      <c r="C6" s="60"/>
      <c r="D6" s="54" t="s">
        <v>23</v>
      </c>
      <c r="E6" s="24">
        <v>46023</v>
      </c>
    </row>
    <row r="7" spans="1:5" ht="18.75" x14ac:dyDescent="0.15">
      <c r="A7" s="55" t="s">
        <v>11</v>
      </c>
      <c r="B7" s="60" t="s">
        <v>25</v>
      </c>
      <c r="C7" s="60"/>
      <c r="D7" s="54" t="s">
        <v>24</v>
      </c>
      <c r="E7" s="24">
        <v>46387</v>
      </c>
    </row>
    <row r="8" spans="1:5" ht="18.75" x14ac:dyDescent="0.15">
      <c r="A8" s="55" t="s">
        <v>12</v>
      </c>
      <c r="B8" s="60" t="str">
        <f>'2025년도'!B33</f>
        <v>용역</v>
      </c>
      <c r="C8" s="60"/>
      <c r="D8" s="54" t="s">
        <v>18</v>
      </c>
      <c r="E8" s="24">
        <v>46387</v>
      </c>
    </row>
    <row r="9" spans="1:5" ht="18.75" x14ac:dyDescent="0.15">
      <c r="A9" s="77" t="s">
        <v>6</v>
      </c>
      <c r="B9" s="54" t="s">
        <v>13</v>
      </c>
      <c r="C9" s="54" t="s">
        <v>14</v>
      </c>
      <c r="D9" s="68" t="s">
        <v>35</v>
      </c>
      <c r="E9" s="68"/>
    </row>
    <row r="10" spans="1:5" ht="18.75" x14ac:dyDescent="0.15">
      <c r="A10" s="77"/>
      <c r="B10" s="36" t="str">
        <f>'2025년도'!G33</f>
        <v>방구방역</v>
      </c>
      <c r="C10" s="54" t="s">
        <v>116</v>
      </c>
      <c r="D10" s="69" t="s">
        <v>117</v>
      </c>
      <c r="E10" s="63"/>
    </row>
    <row r="11" spans="1:5" ht="18.75" customHeight="1" x14ac:dyDescent="0.15">
      <c r="A11" s="55" t="s">
        <v>19</v>
      </c>
      <c r="B11" s="78" t="s">
        <v>27</v>
      </c>
      <c r="C11" s="81"/>
      <c r="D11" s="81"/>
      <c r="E11" s="82"/>
    </row>
    <row r="12" spans="1:5" ht="18.75" x14ac:dyDescent="0.15">
      <c r="A12" s="55" t="s">
        <v>16</v>
      </c>
      <c r="B12" s="73" t="s">
        <v>151</v>
      </c>
      <c r="C12" s="74"/>
      <c r="D12" s="74"/>
      <c r="E12" s="75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721DF-2923-455D-AD25-50B6F98AFD08}">
  <dimension ref="A1:E12"/>
  <sheetViews>
    <sheetView zoomScale="85" zoomScaleNormal="85" workbookViewId="0">
      <selection activeCell="B7" sqref="B7:C7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55" t="s">
        <v>1</v>
      </c>
      <c r="B2" s="8">
        <v>30</v>
      </c>
      <c r="C2" s="11"/>
      <c r="D2" s="11"/>
      <c r="E2" s="7"/>
    </row>
    <row r="3" spans="1:5" ht="18.75" customHeight="1" x14ac:dyDescent="0.15">
      <c r="A3" s="55" t="s">
        <v>8</v>
      </c>
      <c r="B3" s="76" t="str">
        <f>'2025년도'!D34</f>
        <v>통영수영장 소방시설 안전관리대행 용역 계약 체결</v>
      </c>
      <c r="C3" s="74"/>
      <c r="D3" s="74"/>
      <c r="E3" s="75"/>
    </row>
    <row r="4" spans="1:5" ht="18.75" x14ac:dyDescent="0.15">
      <c r="A4" s="55" t="s">
        <v>21</v>
      </c>
      <c r="B4" s="64">
        <v>2160000</v>
      </c>
      <c r="C4" s="65"/>
      <c r="D4" s="54" t="s">
        <v>17</v>
      </c>
      <c r="E4" s="35">
        <f>'2025년도'!E34</f>
        <v>2160000</v>
      </c>
    </row>
    <row r="5" spans="1:5" ht="18.75" x14ac:dyDescent="0.15">
      <c r="A5" s="55" t="s">
        <v>9</v>
      </c>
      <c r="B5" s="66">
        <f>E4/B4</f>
        <v>1</v>
      </c>
      <c r="C5" s="66"/>
      <c r="D5" s="54" t="s">
        <v>4</v>
      </c>
      <c r="E5" s="35">
        <f>E4</f>
        <v>2160000</v>
      </c>
    </row>
    <row r="6" spans="1:5" ht="18.75" x14ac:dyDescent="0.15">
      <c r="A6" s="55" t="s">
        <v>10</v>
      </c>
      <c r="B6" s="67">
        <v>46022</v>
      </c>
      <c r="C6" s="60"/>
      <c r="D6" s="54" t="s">
        <v>23</v>
      </c>
      <c r="E6" s="24">
        <v>46023</v>
      </c>
    </row>
    <row r="7" spans="1:5" ht="18.75" x14ac:dyDescent="0.15">
      <c r="A7" s="55" t="s">
        <v>11</v>
      </c>
      <c r="B7" s="60" t="s">
        <v>25</v>
      </c>
      <c r="C7" s="60"/>
      <c r="D7" s="54" t="s">
        <v>24</v>
      </c>
      <c r="E7" s="24">
        <v>46387</v>
      </c>
    </row>
    <row r="8" spans="1:5" ht="18.75" x14ac:dyDescent="0.15">
      <c r="A8" s="55" t="s">
        <v>12</v>
      </c>
      <c r="B8" s="60" t="str">
        <f>'2025년도'!B34</f>
        <v>용역</v>
      </c>
      <c r="C8" s="60"/>
      <c r="D8" s="54" t="s">
        <v>18</v>
      </c>
      <c r="E8" s="24">
        <v>46387</v>
      </c>
    </row>
    <row r="9" spans="1:5" ht="18.75" x14ac:dyDescent="0.15">
      <c r="A9" s="77" t="s">
        <v>6</v>
      </c>
      <c r="B9" s="54" t="s">
        <v>13</v>
      </c>
      <c r="C9" s="54" t="s">
        <v>14</v>
      </c>
      <c r="D9" s="68" t="s">
        <v>35</v>
      </c>
      <c r="E9" s="68"/>
    </row>
    <row r="10" spans="1:5" ht="18.75" x14ac:dyDescent="0.15">
      <c r="A10" s="77"/>
      <c r="B10" s="36" t="str">
        <f>'2025년도'!G34</f>
        <v>대우소방공사</v>
      </c>
      <c r="C10" s="54" t="s">
        <v>149</v>
      </c>
      <c r="D10" s="69" t="s">
        <v>150</v>
      </c>
      <c r="E10" s="63"/>
    </row>
    <row r="11" spans="1:5" ht="18.75" customHeight="1" x14ac:dyDescent="0.15">
      <c r="A11" s="55" t="s">
        <v>19</v>
      </c>
      <c r="B11" s="78" t="s">
        <v>27</v>
      </c>
      <c r="C11" s="81"/>
      <c r="D11" s="81"/>
      <c r="E11" s="82"/>
    </row>
    <row r="12" spans="1:5" ht="18.75" x14ac:dyDescent="0.15">
      <c r="A12" s="55" t="s">
        <v>16</v>
      </c>
      <c r="B12" s="73" t="s">
        <v>151</v>
      </c>
      <c r="C12" s="74"/>
      <c r="D12" s="74"/>
      <c r="E12" s="75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31</vt:i4>
      </vt:variant>
      <vt:variant>
        <vt:lpstr>이름 지정된 범위</vt:lpstr>
      </vt:variant>
      <vt:variant>
        <vt:i4>2</vt:i4>
      </vt:variant>
    </vt:vector>
  </HeadingPairs>
  <TitlesOfParts>
    <vt:vector size="33" baseType="lpstr">
      <vt:lpstr>2025년도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'2025년도'!Print_Area</vt:lpstr>
      <vt:lpstr>'2025년도'!Print_Titles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김연주</cp:lastModifiedBy>
  <cp:lastPrinted>2026-03-09T02:30:38Z</cp:lastPrinted>
  <dcterms:created xsi:type="dcterms:W3CDTF">2019-01-08T03:49:11Z</dcterms:created>
  <dcterms:modified xsi:type="dcterms:W3CDTF">2026-03-11T07:03:17Z</dcterms:modified>
</cp:coreProperties>
</file>