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wlssk\OneDrive\바탕 화면\"/>
    </mc:Choice>
  </mc:AlternateContent>
  <xr:revisionPtr revIDLastSave="0" documentId="8_{1346E7C9-2DDE-4BE8-A3C7-992ABFC3AE66}" xr6:coauthVersionLast="36" xr6:coauthVersionMax="36" xr10:uidLastSave="{00000000-0000-0000-0000-000000000000}"/>
  <bookViews>
    <workbookView xWindow="0" yWindow="0" windowWidth="19065" windowHeight="10440" tabRatio="758" xr2:uid="{00000000-000D-0000-FFFF-FFFF00000000}"/>
  </bookViews>
  <sheets>
    <sheet name="2025년도" sheetId="1" r:id="rId1"/>
    <sheet name="1" sheetId="67" r:id="rId2"/>
    <sheet name="2" sheetId="70" r:id="rId3"/>
    <sheet name="3" sheetId="71" r:id="rId4"/>
    <sheet name="4" sheetId="72" r:id="rId5"/>
    <sheet name="5" sheetId="63" r:id="rId6"/>
    <sheet name="6" sheetId="64" r:id="rId7"/>
    <sheet name="7" sheetId="65" r:id="rId8"/>
    <sheet name="8" sheetId="66" r:id="rId9"/>
    <sheet name="9" sheetId="61" r:id="rId10"/>
    <sheet name="10" sheetId="62" r:id="rId11"/>
    <sheet name="11" sheetId="60" r:id="rId12"/>
    <sheet name="12" sheetId="59" r:id="rId13"/>
    <sheet name="13" sheetId="81" r:id="rId14"/>
    <sheet name="14" sheetId="82" r:id="rId15"/>
    <sheet name="15" sheetId="75" r:id="rId16"/>
    <sheet name="16" sheetId="76" r:id="rId17"/>
    <sheet name="17" sheetId="77" r:id="rId18"/>
  </sheets>
  <definedNames>
    <definedName name="_xlnm._FilterDatabase" localSheetId="0" hidden="1">'2025년도'!$A$4:$I$21</definedName>
    <definedName name="_xlnm.Print_Area" localSheetId="0">'2025년도'!$A$1:$H$4</definedName>
    <definedName name="_xlnm.Print_Titles" localSheetId="0">'2025년도'!$1:$4</definedName>
  </definedNames>
  <calcPr calcId="191029"/>
</workbook>
</file>

<file path=xl/calcChain.xml><?xml version="1.0" encoding="utf-8"?>
<calcChain xmlns="http://schemas.openxmlformats.org/spreadsheetml/2006/main">
  <c r="B3" i="71" l="1"/>
  <c r="B5" i="82"/>
  <c r="E5" i="61"/>
  <c r="B3" i="77" l="1"/>
  <c r="B3" i="67"/>
  <c r="B3" i="76" l="1"/>
  <c r="B3" i="82"/>
  <c r="B3" i="75"/>
  <c r="B3" i="81"/>
  <c r="B10" i="59"/>
  <c r="B3" i="59"/>
  <c r="B3" i="60"/>
  <c r="B8" i="62"/>
  <c r="B3" i="62"/>
  <c r="B3" i="61" l="1"/>
  <c r="B10" i="66"/>
  <c r="B8" i="66"/>
  <c r="B3" i="66"/>
  <c r="B8" i="63"/>
  <c r="B8" i="64"/>
  <c r="B8" i="65"/>
  <c r="B3" i="65"/>
  <c r="E5" i="64"/>
  <c r="B3" i="64"/>
  <c r="B10" i="63" l="1"/>
  <c r="E5" i="63"/>
  <c r="B3" i="63" l="1"/>
  <c r="B8" i="71"/>
  <c r="B8" i="72"/>
  <c r="B10" i="72"/>
  <c r="E5" i="72"/>
  <c r="B3" i="72"/>
  <c r="B10" i="71"/>
  <c r="E5" i="71"/>
  <c r="B3" i="70"/>
  <c r="E5" i="70"/>
  <c r="B10" i="70"/>
  <c r="B8" i="70"/>
  <c r="B8" i="67"/>
  <c r="B10" i="67"/>
  <c r="B5" i="81" l="1"/>
  <c r="B5" i="77" l="1"/>
  <c r="B5" i="76"/>
  <c r="B5" i="75"/>
  <c r="B5" i="59" l="1"/>
  <c r="B5" i="60"/>
  <c r="B5" i="62"/>
  <c r="B5" i="61"/>
  <c r="B5" i="66"/>
  <c r="B5" i="65"/>
  <c r="B5" i="64"/>
  <c r="B5" i="63"/>
  <c r="B5" i="72"/>
  <c r="B5" i="71"/>
  <c r="B5" i="70"/>
  <c r="B5" i="67"/>
</calcChain>
</file>

<file path=xl/sharedStrings.xml><?xml version="1.0" encoding="utf-8"?>
<sst xmlns="http://schemas.openxmlformats.org/spreadsheetml/2006/main" count="505" uniqueCount="137">
  <si>
    <t>■ 계약총괄</t>
    <phoneticPr fontId="4" type="noConversion"/>
  </si>
  <si>
    <t>연번</t>
    <phoneticPr fontId="4" type="noConversion"/>
  </si>
  <si>
    <t>구분</t>
    <phoneticPr fontId="4" type="noConversion"/>
  </si>
  <si>
    <t>부서명</t>
    <phoneticPr fontId="4" type="noConversion"/>
  </si>
  <si>
    <t>계약금액</t>
    <phoneticPr fontId="4" type="noConversion"/>
  </si>
  <si>
    <t>계약일</t>
    <phoneticPr fontId="4" type="noConversion"/>
  </si>
  <si>
    <t>계약상대자</t>
    <phoneticPr fontId="4" type="noConversion"/>
  </si>
  <si>
    <t>비고</t>
    <phoneticPr fontId="4" type="noConversion"/>
  </si>
  <si>
    <t>계약명</t>
    <phoneticPr fontId="4" type="noConversion"/>
  </si>
  <si>
    <t>낙찰률</t>
    <phoneticPr fontId="4" type="noConversion"/>
  </si>
  <si>
    <t>계약일자</t>
    <phoneticPr fontId="4" type="noConversion"/>
  </si>
  <si>
    <t>계약방법</t>
    <phoneticPr fontId="4" type="noConversion"/>
  </si>
  <si>
    <t>계약유형</t>
    <phoneticPr fontId="4" type="noConversion"/>
  </si>
  <si>
    <t>업체명</t>
    <phoneticPr fontId="4" type="noConversion"/>
  </si>
  <si>
    <t>성명</t>
    <phoneticPr fontId="4" type="noConversion"/>
  </si>
  <si>
    <t>주소</t>
    <phoneticPr fontId="4" type="noConversion"/>
  </si>
  <si>
    <t>사업장소</t>
    <phoneticPr fontId="4" type="noConversion"/>
  </si>
  <si>
    <t>최초계약금액</t>
    <phoneticPr fontId="4" type="noConversion"/>
  </si>
  <si>
    <t>검수일</t>
    <phoneticPr fontId="4" type="noConversion"/>
  </si>
  <si>
    <t>수의계약사유</t>
    <phoneticPr fontId="4" type="noConversion"/>
  </si>
  <si>
    <t>증빙번호</t>
    <phoneticPr fontId="4" type="noConversion"/>
  </si>
  <si>
    <t>예정가격</t>
    <phoneticPr fontId="4" type="noConversion"/>
  </si>
  <si>
    <t>통영케이블카</t>
    <phoneticPr fontId="4" type="noConversion"/>
  </si>
  <si>
    <t>시작일자</t>
    <phoneticPr fontId="4" type="noConversion"/>
  </si>
  <si>
    <t>종료일자</t>
    <phoneticPr fontId="4" type="noConversion"/>
  </si>
  <si>
    <t>수의계약</t>
    <phoneticPr fontId="4" type="noConversion"/>
  </si>
  <si>
    <t>수의계약</t>
    <phoneticPr fontId="4" type="noConversion"/>
  </si>
  <si>
    <t>용역</t>
    <phoneticPr fontId="4" type="noConversion"/>
  </si>
  <si>
    <t>「지방계약법 시행령」 제25조 등 관계법령</t>
    <phoneticPr fontId="4" type="noConversion"/>
  </si>
  <si>
    <t>수의계약</t>
    <phoneticPr fontId="4" type="noConversion"/>
  </si>
  <si>
    <t>「지방계약법 시행령」 제25조 등 관계법령</t>
    <phoneticPr fontId="4" type="noConversion"/>
  </si>
  <si>
    <t>디피랑</t>
    <phoneticPr fontId="4" type="noConversion"/>
  </si>
  <si>
    <t>물품</t>
    <phoneticPr fontId="4" type="noConversion"/>
  </si>
  <si>
    <t>용역</t>
    <phoneticPr fontId="4" type="noConversion"/>
  </si>
  <si>
    <t>통영관광개발공사</t>
    <phoneticPr fontId="4" type="noConversion"/>
  </si>
  <si>
    <t>통영케이블카</t>
    <phoneticPr fontId="4" type="noConversion"/>
  </si>
  <si>
    <t>경기 하남시 미사대로 550, 509호 510호</t>
    <phoneticPr fontId="4" type="noConversion"/>
  </si>
  <si>
    <t xml:space="preserve">디피랑 </t>
    <phoneticPr fontId="4" type="noConversion"/>
  </si>
  <si>
    <t>송순이</t>
    <phoneticPr fontId="4" type="noConversion"/>
  </si>
  <si>
    <t>경남 통영시 용남면 장문로 425</t>
    <phoneticPr fontId="4" type="noConversion"/>
  </si>
  <si>
    <t>김정환</t>
    <phoneticPr fontId="4" type="noConversion"/>
  </si>
  <si>
    <t>경남 양산시 동면 금오6길 37, 1층 102호</t>
    <phoneticPr fontId="4" type="noConversion"/>
  </si>
  <si>
    <t>엘리아스페텔레</t>
    <phoneticPr fontId="4" type="noConversion"/>
  </si>
  <si>
    <t>2025년 2분기 수의계약현황</t>
    <phoneticPr fontId="4" type="noConversion"/>
  </si>
  <si>
    <t>통영국민체육센터 승강기 교체부품 구입</t>
  </si>
  <si>
    <t>용역</t>
  </si>
  <si>
    <t>물품</t>
  </si>
  <si>
    <t>공사</t>
  </si>
  <si>
    <t>주식회사 사람인</t>
  </si>
  <si>
    <t>㈜우성</t>
  </si>
  <si>
    <t>주식회사 하드기어</t>
  </si>
  <si>
    <t>도펠마이어코리아 유한회사</t>
  </si>
  <si>
    <t>씨앤디테크</t>
  </si>
  <si>
    <t>필로</t>
  </si>
  <si>
    <t>주식회사 닷밀</t>
  </si>
  <si>
    <t>지제이테크</t>
  </si>
  <si>
    <t>다이넥스 부산점</t>
  </si>
  <si>
    <t>어드벤처 주식회사</t>
  </si>
  <si>
    <t>쌍림비앤피</t>
  </si>
  <si>
    <t>하이텍라인</t>
  </si>
  <si>
    <t>광림전기공사</t>
  </si>
  <si>
    <t>㈜엘지엘리베이터서비스</t>
  </si>
  <si>
    <t>(사)대한산업안전협회경남서부지회</t>
  </si>
  <si>
    <t>다빛파트너즈</t>
  </si>
  <si>
    <t>야마하통영 덕바이크</t>
  </si>
  <si>
    <t>2025.04.02.</t>
  </si>
  <si>
    <t>2025.04.14.</t>
  </si>
  <si>
    <t>2025.04.29.</t>
  </si>
  <si>
    <t>2025.05.02.</t>
  </si>
  <si>
    <t>2025.05.14.</t>
  </si>
  <si>
    <t>2025.06.02.</t>
  </si>
  <si>
    <t>2025.06.09.</t>
  </si>
  <si>
    <t>2025.06.23.</t>
  </si>
  <si>
    <t>2025.06.26.</t>
  </si>
  <si>
    <t>2025.06.27.</t>
  </si>
  <si>
    <t>2025.06.30.</t>
  </si>
  <si>
    <t>경영지원팀</t>
    <phoneticPr fontId="4" type="noConversion"/>
  </si>
  <si>
    <t>문화시설팀</t>
    <phoneticPr fontId="4" type="noConversion"/>
  </si>
  <si>
    <t>케이블카팀</t>
    <phoneticPr fontId="4" type="noConversion"/>
  </si>
  <si>
    <t>기획마케팅팀</t>
    <phoneticPr fontId="4" type="noConversion"/>
  </si>
  <si>
    <t>체육시설팀</t>
    <phoneticPr fontId="4" type="noConversion"/>
  </si>
  <si>
    <t>2025년 제1차 직원 공개채용 필기시험 대행 용역</t>
    <phoneticPr fontId="4" type="noConversion"/>
  </si>
  <si>
    <t>디피랑 춘추계 근무복 구입</t>
    <phoneticPr fontId="4" type="noConversion"/>
  </si>
  <si>
    <t>케이블카 유압 릴리프 밸브 구입</t>
    <phoneticPr fontId="4" type="noConversion"/>
  </si>
  <si>
    <t>케이블카 악삭력 측정용 로드셀 구입</t>
    <phoneticPr fontId="4" type="noConversion"/>
  </si>
  <si>
    <t>공사 근무복(춘추) 구입</t>
    <phoneticPr fontId="4" type="noConversion"/>
  </si>
  <si>
    <t>디피랑 라이트볼 구입</t>
    <phoneticPr fontId="4" type="noConversion"/>
  </si>
  <si>
    <t>케이블카 상부 구동활차 부품 구입</t>
    <phoneticPr fontId="4" type="noConversion"/>
  </si>
  <si>
    <t>케이블카 오퍼레이팅볼 구입</t>
    <phoneticPr fontId="4" type="noConversion"/>
  </si>
  <si>
    <t>어드벤처타워 연속빌레이(SSB) 락 해제장치 구입</t>
    <phoneticPr fontId="4" type="noConversion"/>
  </si>
  <si>
    <t xml:space="preserve">케이블카 구동타이어 휠볼트 구입 </t>
    <phoneticPr fontId="4" type="noConversion"/>
  </si>
  <si>
    <t xml:space="preserve">통영관광개발공사 통합전산업무시스템 구입 </t>
    <phoneticPr fontId="4" type="noConversion"/>
  </si>
  <si>
    <t>케이블카 상부역사 PIT층 트레이 설치공사</t>
    <phoneticPr fontId="4" type="noConversion"/>
  </si>
  <si>
    <t xml:space="preserve">2025년 통영관광개발공사 위험성평가 용역 </t>
    <phoneticPr fontId="4" type="noConversion"/>
  </si>
  <si>
    <t xml:space="preserve">ISO 10002 고객만족경영시스템 인증을 위한 컨설팅 용역 </t>
    <phoneticPr fontId="4" type="noConversion"/>
  </si>
  <si>
    <t xml:space="preserve">디피랑 전기이륜차 수리 </t>
    <phoneticPr fontId="4" type="noConversion"/>
  </si>
  <si>
    <t>황현순</t>
    <phoneticPr fontId="4" type="noConversion"/>
  </si>
  <si>
    <t>서울 강서구 공항대로 165, C동 11층</t>
    <phoneticPr fontId="4" type="noConversion"/>
  </si>
  <si>
    <t>김치홍</t>
    <phoneticPr fontId="4" type="noConversion"/>
  </si>
  <si>
    <t>경남 양산시 서일동1길 30</t>
    <phoneticPr fontId="4" type="noConversion"/>
  </si>
  <si>
    <t>이광호</t>
    <phoneticPr fontId="4" type="noConversion"/>
  </si>
  <si>
    <t>경기 용인시 수지구 현암로 111, 701호</t>
    <phoneticPr fontId="4" type="noConversion"/>
  </si>
  <si>
    <t>전원근</t>
    <phoneticPr fontId="4" type="noConversion"/>
  </si>
  <si>
    <t>경기 화성시 동탄영천로 131, 10층 18호</t>
    <phoneticPr fontId="4" type="noConversion"/>
  </si>
  <si>
    <t>필로</t>
    <phoneticPr fontId="4" type="noConversion"/>
  </si>
  <si>
    <t>조현재</t>
    <phoneticPr fontId="4" type="noConversion"/>
  </si>
  <si>
    <t>경기 부천시 원미구 부천로57번길 28, A동 501호</t>
    <phoneticPr fontId="4" type="noConversion"/>
  </si>
  <si>
    <t>주식회사 닷밀</t>
    <phoneticPr fontId="4" type="noConversion"/>
  </si>
  <si>
    <t>정해운</t>
    <phoneticPr fontId="4" type="noConversion"/>
  </si>
  <si>
    <t>서울 마포구 동교로41길 41, 지1층,1층,2층</t>
    <phoneticPr fontId="4" type="noConversion"/>
  </si>
  <si>
    <t>임규묵</t>
    <phoneticPr fontId="4" type="noConversion"/>
  </si>
  <si>
    <t>인천 남동구 은청로 4-7, B동 3층 330호</t>
    <phoneticPr fontId="4" type="noConversion"/>
  </si>
  <si>
    <t>다이넥스 부산점</t>
    <phoneticPr fontId="4" type="noConversion"/>
  </si>
  <si>
    <t>서정숙</t>
    <phoneticPr fontId="4" type="noConversion"/>
  </si>
  <si>
    <t>부산 강서구 공항앞길85번길 122-1</t>
    <phoneticPr fontId="4" type="noConversion"/>
  </si>
  <si>
    <t>어드벤처 주식회사</t>
    <phoneticPr fontId="4" type="noConversion"/>
  </si>
  <si>
    <t>길승환</t>
    <phoneticPr fontId="4" type="noConversion"/>
  </si>
  <si>
    <t>경기 하남시 초광산단서로 14, 지하1층</t>
    <phoneticPr fontId="4" type="noConversion"/>
  </si>
  <si>
    <t>쌍림비앤피</t>
    <phoneticPr fontId="4" type="noConversion"/>
  </si>
  <si>
    <t>제창환</t>
    <phoneticPr fontId="4" type="noConversion"/>
  </si>
  <si>
    <t>경남 창원시 의창구 차룡로48번길 44, 10층 1001호</t>
    <phoneticPr fontId="4" type="noConversion"/>
  </si>
  <si>
    <t>광림전기공사</t>
    <phoneticPr fontId="4" type="noConversion"/>
  </si>
  <si>
    <t>㈜엘지엘리베이터서비스</t>
    <phoneticPr fontId="4" type="noConversion"/>
  </si>
  <si>
    <t>배삼순</t>
    <phoneticPr fontId="4" type="noConversion"/>
  </si>
  <si>
    <t>경남 거제시 고현로 55-1</t>
    <phoneticPr fontId="4" type="noConversion"/>
  </si>
  <si>
    <t>(사)대한산업안전협회경남서부지회</t>
    <phoneticPr fontId="4" type="noConversion"/>
  </si>
  <si>
    <t>권영일</t>
    <phoneticPr fontId="4" type="noConversion"/>
  </si>
  <si>
    <t>경남 진주시 영천강로117번길 29, 1,2층</t>
    <phoneticPr fontId="4" type="noConversion"/>
  </si>
  <si>
    <t>야마하통영 덕바이크</t>
    <phoneticPr fontId="4" type="noConversion"/>
  </si>
  <si>
    <t>김도훈</t>
    <phoneticPr fontId="4" type="noConversion"/>
  </si>
  <si>
    <t>경남 통영시 원문로 41, 1층</t>
    <phoneticPr fontId="4" type="noConversion"/>
  </si>
  <si>
    <t>디피랑 글램핑 텐트 교체</t>
    <phoneticPr fontId="4" type="noConversion"/>
  </si>
  <si>
    <t>다빛파트너즈</t>
    <phoneticPr fontId="4" type="noConversion"/>
  </si>
  <si>
    <t>이승권</t>
    <phoneticPr fontId="4" type="noConversion"/>
  </si>
  <si>
    <t>경기 성남시 수성구 위례동로 135, 801-38호</t>
    <phoneticPr fontId="4" type="noConversion"/>
  </si>
  <si>
    <t>2025.04.17.</t>
    <phoneticPr fontId="4" type="noConversion"/>
  </si>
  <si>
    <t>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</si>
</sst>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.000%"/>
    <numFmt numFmtId="177" formatCode="_-* #,##0_ ;\-* #,##0_ ;&quot;-&quot;__;\ @"/>
  </numFmts>
  <fonts count="44" x14ac:knownFonts="1">
    <font>
      <sz val="11"/>
      <color theme="1"/>
      <name val="굴림체"/>
      <family val="2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체"/>
      <family val="2"/>
      <charset val="129"/>
    </font>
    <font>
      <sz val="8"/>
      <name val="굴림체"/>
      <family val="2"/>
      <charset val="129"/>
    </font>
    <font>
      <sz val="11"/>
      <color theme="1"/>
      <name val="HY신명조"/>
      <family val="1"/>
      <charset val="129"/>
    </font>
    <font>
      <sz val="18"/>
      <color theme="1"/>
      <name val="HY헤드라인M"/>
      <family val="1"/>
      <charset val="129"/>
    </font>
    <font>
      <sz val="14"/>
      <color theme="1"/>
      <name val="HY신명조"/>
      <family val="1"/>
      <charset val="129"/>
    </font>
    <font>
      <sz val="14"/>
      <color indexed="8"/>
      <name val="HY신명조"/>
      <family val="1"/>
      <charset val="129"/>
    </font>
    <font>
      <sz val="11"/>
      <name val="HY신명조"/>
      <family val="1"/>
      <charset val="129"/>
    </font>
    <font>
      <sz val="14"/>
      <name val="HY신명조"/>
      <family val="1"/>
      <charset val="129"/>
    </font>
    <font>
      <sz val="14"/>
      <color theme="0"/>
      <name val="HY신명조"/>
      <family val="1"/>
      <charset val="129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b/>
      <sz val="15"/>
      <color theme="3"/>
      <name val="맑은 고딕"/>
      <family val="2"/>
      <charset val="129"/>
    </font>
    <font>
      <b/>
      <sz val="13"/>
      <color theme="3"/>
      <name val="맑은 고딕"/>
      <family val="2"/>
      <charset val="129"/>
    </font>
    <font>
      <b/>
      <sz val="11"/>
      <color theme="3"/>
      <name val="맑은 고딕"/>
      <family val="2"/>
      <charset val="129"/>
    </font>
    <font>
      <sz val="11"/>
      <color rgb="FF006100"/>
      <name val="맑은 고딕"/>
      <family val="2"/>
      <charset val="129"/>
    </font>
    <font>
      <sz val="11"/>
      <color rgb="FF9C0006"/>
      <name val="맑은 고딕"/>
      <family val="2"/>
      <charset val="129"/>
    </font>
    <font>
      <sz val="11"/>
      <color rgb="FF9C6500"/>
      <name val="맑은 고딕"/>
      <family val="2"/>
      <charset val="129"/>
    </font>
    <font>
      <sz val="11"/>
      <color rgb="FF3F3F76"/>
      <name val="맑은 고딕"/>
      <family val="2"/>
      <charset val="129"/>
    </font>
    <font>
      <b/>
      <sz val="11"/>
      <color rgb="FF3F3F3F"/>
      <name val="맑은 고딕"/>
      <family val="2"/>
      <charset val="129"/>
    </font>
    <font>
      <b/>
      <sz val="11"/>
      <color rgb="FFFA7D00"/>
      <name val="맑은 고딕"/>
      <family val="2"/>
      <charset val="129"/>
    </font>
    <font>
      <sz val="11"/>
      <color rgb="FFFA7D00"/>
      <name val="맑은 고딕"/>
      <family val="2"/>
      <charset val="129"/>
    </font>
    <font>
      <b/>
      <sz val="11"/>
      <color theme="0"/>
      <name val="맑은 고딕"/>
      <family val="2"/>
      <charset val="129"/>
    </font>
    <font>
      <sz val="11"/>
      <color rgb="FFFF0000"/>
      <name val="맑은 고딕"/>
      <family val="2"/>
      <charset val="129"/>
    </font>
    <font>
      <i/>
      <sz val="11"/>
      <color rgb="FF7F7F7F"/>
      <name val="맑은 고딕"/>
      <family val="2"/>
      <charset val="129"/>
    </font>
    <font>
      <b/>
      <sz val="11"/>
      <color theme="1"/>
      <name val="맑은 고딕"/>
      <family val="2"/>
      <charset val="129"/>
    </font>
    <font>
      <sz val="11"/>
      <color theme="0"/>
      <name val="맑은 고딕"/>
      <family val="2"/>
      <charset val="129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5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6" borderId="8" applyNumberFormat="0" applyAlignment="0" applyProtection="0">
      <alignment vertical="center"/>
    </xf>
    <xf numFmtId="0" fontId="20" fillId="7" borderId="9" applyNumberFormat="0" applyAlignment="0" applyProtection="0">
      <alignment vertical="center"/>
    </xf>
    <xf numFmtId="0" fontId="21" fillId="7" borderId="8" applyNumberFormat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8" borderId="11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8" fillId="0" borderId="0">
      <alignment vertical="center"/>
    </xf>
    <xf numFmtId="177" fontId="28" fillId="0" borderId="0" applyFont="0" applyFill="0" applyBorder="0" applyAlignment="0" applyProtection="0">
      <alignment vertical="center"/>
    </xf>
    <xf numFmtId="0" fontId="2" fillId="9" borderId="12" applyNumberFormat="0" applyFont="0" applyAlignment="0" applyProtection="0">
      <alignment vertical="center"/>
    </xf>
    <xf numFmtId="0" fontId="29" fillId="0" borderId="5" applyNumberFormat="0" applyFill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3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4" fillId="5" borderId="0" applyNumberFormat="0" applyBorder="0" applyAlignment="0" applyProtection="0">
      <alignment vertical="center"/>
    </xf>
    <xf numFmtId="0" fontId="35" fillId="6" borderId="8" applyNumberFormat="0" applyAlignment="0" applyProtection="0">
      <alignment vertical="center"/>
    </xf>
    <xf numFmtId="0" fontId="36" fillId="7" borderId="9" applyNumberFormat="0" applyAlignment="0" applyProtection="0">
      <alignment vertical="center"/>
    </xf>
    <xf numFmtId="0" fontId="37" fillId="7" borderId="8" applyNumberFormat="0" applyAlignment="0" applyProtection="0">
      <alignment vertical="center"/>
    </xf>
    <xf numFmtId="0" fontId="38" fillId="0" borderId="10" applyNumberFormat="0" applyFill="0" applyAlignment="0" applyProtection="0">
      <alignment vertical="center"/>
    </xf>
    <xf numFmtId="0" fontId="39" fillId="8" borderId="11" applyNumberFormat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" fillId="9" borderId="12" applyNumberFormat="0" applyFont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0" borderId="13" applyNumberFormat="0" applyFill="0" applyAlignment="0" applyProtection="0">
      <alignment vertical="center"/>
    </xf>
    <xf numFmtId="0" fontId="43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3" fillId="13" borderId="0" applyNumberFormat="0" applyBorder="0" applyAlignment="0" applyProtection="0">
      <alignment vertical="center"/>
    </xf>
    <xf numFmtId="0" fontId="43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3" fillId="17" borderId="0" applyNumberFormat="0" applyBorder="0" applyAlignment="0" applyProtection="0">
      <alignment vertical="center"/>
    </xf>
    <xf numFmtId="0" fontId="43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43" fillId="21" borderId="0" applyNumberFormat="0" applyBorder="0" applyAlignment="0" applyProtection="0">
      <alignment vertical="center"/>
    </xf>
    <xf numFmtId="0" fontId="43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43" fillId="29" borderId="0" applyNumberFormat="0" applyBorder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43" fillId="33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3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" xfId="0" applyFont="1" applyBorder="1" applyAlignment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3" fontId="8" fillId="0" borderId="1" xfId="42" applyNumberFormat="1" applyFont="1" applyBorder="1" applyAlignment="1">
      <alignment horizontal="right" vertical="center"/>
    </xf>
    <xf numFmtId="0" fontId="7" fillId="0" borderId="1" xfId="0" quotePrefix="1" applyFont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0" quotePrefix="1" applyNumberFormat="1" applyFont="1" applyBorder="1" applyAlignment="1">
      <alignment horizontal="center" vertical="center"/>
    </xf>
    <xf numFmtId="41" fontId="5" fillId="0" borderId="0" xfId="1" applyFont="1" applyAlignment="1">
      <alignment horizontal="center" vertical="center"/>
    </xf>
    <xf numFmtId="41" fontId="7" fillId="0" borderId="0" xfId="1" applyFont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3" fontId="8" fillId="0" borderId="1" xfId="42" applyNumberFormat="1" applyFont="1" applyFill="1" applyBorder="1" applyAlignment="1">
      <alignment horizontal="right" vertical="center"/>
    </xf>
    <xf numFmtId="0" fontId="7" fillId="0" borderId="1" xfId="0" quotePrefix="1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2" xfId="0" quotePrefix="1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41" fontId="7" fillId="0" borderId="2" xfId="1" applyFont="1" applyFill="1" applyBorder="1" applyAlignment="1">
      <alignment horizontal="left" vertical="center"/>
    </xf>
    <xf numFmtId="41" fontId="7" fillId="0" borderId="3" xfId="1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left" vertical="center"/>
    </xf>
    <xf numFmtId="14" fontId="7" fillId="0" borderId="1" xfId="0" applyNumberFormat="1" applyFont="1" applyFill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41" fontId="7" fillId="0" borderId="2" xfId="1" applyFont="1" applyBorder="1" applyAlignment="1">
      <alignment horizontal="left" vertical="center"/>
    </xf>
    <xf numFmtId="41" fontId="7" fillId="0" borderId="3" xfId="1" applyFont="1" applyBorder="1" applyAlignment="1">
      <alignment horizontal="left" vertical="center"/>
    </xf>
    <xf numFmtId="176" fontId="7" fillId="0" borderId="1" xfId="0" applyNumberFormat="1" applyFont="1" applyBorder="1" applyAlignment="1">
      <alignment horizontal="left" vertical="center"/>
    </xf>
    <xf numFmtId="14" fontId="7" fillId="0" borderId="1" xfId="0" applyNumberFormat="1" applyFont="1" applyBorder="1" applyAlignment="1">
      <alignment horizontal="left" vertical="center"/>
    </xf>
  </cellXfs>
  <cellStyles count="85">
    <cellStyle name="20% - 강조색1" xfId="19" builtinId="30" customBuiltin="1"/>
    <cellStyle name="20% - 강조색1 2" xfId="62" xr:uid="{00000000-0005-0000-0000-000001000000}"/>
    <cellStyle name="20% - 강조색2" xfId="23" builtinId="34" customBuiltin="1"/>
    <cellStyle name="20% - 강조색2 2" xfId="66" xr:uid="{00000000-0005-0000-0000-000003000000}"/>
    <cellStyle name="20% - 강조색3" xfId="27" builtinId="38" customBuiltin="1"/>
    <cellStyle name="20% - 강조색3 2" xfId="70" xr:uid="{00000000-0005-0000-0000-000005000000}"/>
    <cellStyle name="20% - 강조색4" xfId="31" builtinId="42" customBuiltin="1"/>
    <cellStyle name="20% - 강조색4 2" xfId="74" xr:uid="{00000000-0005-0000-0000-000007000000}"/>
    <cellStyle name="20% - 강조색5" xfId="35" builtinId="46" customBuiltin="1"/>
    <cellStyle name="20% - 강조색5 2" xfId="78" xr:uid="{00000000-0005-0000-0000-000009000000}"/>
    <cellStyle name="20% - 강조색6" xfId="39" builtinId="50" customBuiltin="1"/>
    <cellStyle name="20% - 강조색6 2" xfId="82" xr:uid="{00000000-0005-0000-0000-00000B000000}"/>
    <cellStyle name="40% - 강조색1" xfId="20" builtinId="31" customBuiltin="1"/>
    <cellStyle name="40% - 강조색1 2" xfId="63" xr:uid="{00000000-0005-0000-0000-00000D000000}"/>
    <cellStyle name="40% - 강조색2" xfId="24" builtinId="35" customBuiltin="1"/>
    <cellStyle name="40% - 강조색2 2" xfId="67" xr:uid="{00000000-0005-0000-0000-00000F000000}"/>
    <cellStyle name="40% - 강조색3" xfId="28" builtinId="39" customBuiltin="1"/>
    <cellStyle name="40% - 강조색3 2" xfId="71" xr:uid="{00000000-0005-0000-0000-000011000000}"/>
    <cellStyle name="40% - 강조색4" xfId="32" builtinId="43" customBuiltin="1"/>
    <cellStyle name="40% - 강조색4 2" xfId="75" xr:uid="{00000000-0005-0000-0000-000013000000}"/>
    <cellStyle name="40% - 강조색5" xfId="36" builtinId="47" customBuiltin="1"/>
    <cellStyle name="40% - 강조색5 2" xfId="79" xr:uid="{00000000-0005-0000-0000-000015000000}"/>
    <cellStyle name="40% - 강조색6" xfId="40" builtinId="51" customBuiltin="1"/>
    <cellStyle name="40% - 강조색6 2" xfId="83" xr:uid="{00000000-0005-0000-0000-000017000000}"/>
    <cellStyle name="60% - 강조색1" xfId="21" builtinId="32" customBuiltin="1"/>
    <cellStyle name="60% - 강조색1 2" xfId="64" xr:uid="{00000000-0005-0000-0000-000019000000}"/>
    <cellStyle name="60% - 강조색2" xfId="25" builtinId="36" customBuiltin="1"/>
    <cellStyle name="60% - 강조색2 2" xfId="68" xr:uid="{00000000-0005-0000-0000-00001B000000}"/>
    <cellStyle name="60% - 강조색3" xfId="29" builtinId="40" customBuiltin="1"/>
    <cellStyle name="60% - 강조색3 2" xfId="72" xr:uid="{00000000-0005-0000-0000-00001D000000}"/>
    <cellStyle name="60% - 강조색4" xfId="33" builtinId="44" customBuiltin="1"/>
    <cellStyle name="60% - 강조색4 2" xfId="76" xr:uid="{00000000-0005-0000-0000-00001F000000}"/>
    <cellStyle name="60% - 강조색5" xfId="37" builtinId="48" customBuiltin="1"/>
    <cellStyle name="60% - 강조색5 2" xfId="80" xr:uid="{00000000-0005-0000-0000-000021000000}"/>
    <cellStyle name="60% - 강조색6" xfId="41" builtinId="52" customBuiltin="1"/>
    <cellStyle name="60% - 강조색6 2" xfId="84" xr:uid="{00000000-0005-0000-0000-000023000000}"/>
    <cellStyle name="강조색1" xfId="18" builtinId="29" customBuiltin="1"/>
    <cellStyle name="강조색1 2" xfId="61" xr:uid="{00000000-0005-0000-0000-000025000000}"/>
    <cellStyle name="강조색2" xfId="22" builtinId="33" customBuiltin="1"/>
    <cellStyle name="강조색2 2" xfId="65" xr:uid="{00000000-0005-0000-0000-000027000000}"/>
    <cellStyle name="강조색3" xfId="26" builtinId="37" customBuiltin="1"/>
    <cellStyle name="강조색3 2" xfId="69" xr:uid="{00000000-0005-0000-0000-000029000000}"/>
    <cellStyle name="강조색4" xfId="30" builtinId="41" customBuiltin="1"/>
    <cellStyle name="강조색4 2" xfId="73" xr:uid="{00000000-0005-0000-0000-00002B000000}"/>
    <cellStyle name="강조색5" xfId="34" builtinId="45" customBuiltin="1"/>
    <cellStyle name="강조색5 2" xfId="77" xr:uid="{00000000-0005-0000-0000-00002D000000}"/>
    <cellStyle name="강조색6" xfId="38" builtinId="49" customBuiltin="1"/>
    <cellStyle name="강조색6 2" xfId="81" xr:uid="{00000000-0005-0000-0000-00002F000000}"/>
    <cellStyle name="경고문" xfId="15" builtinId="11" customBuiltin="1"/>
    <cellStyle name="경고문 2" xfId="57" xr:uid="{00000000-0005-0000-0000-000031000000}"/>
    <cellStyle name="계산" xfId="12" builtinId="22" customBuiltin="1"/>
    <cellStyle name="계산 2" xfId="54" xr:uid="{00000000-0005-0000-0000-000033000000}"/>
    <cellStyle name="나쁨" xfId="8" builtinId="27" customBuiltin="1"/>
    <cellStyle name="나쁨 2" xfId="50" xr:uid="{00000000-0005-0000-0000-000035000000}"/>
    <cellStyle name="메모 2" xfId="44" xr:uid="{00000000-0005-0000-0000-000036000000}"/>
    <cellStyle name="메모 3" xfId="58" xr:uid="{00000000-0005-0000-0000-000037000000}"/>
    <cellStyle name="보통" xfId="9" builtinId="28" customBuiltin="1"/>
    <cellStyle name="보통 2" xfId="51" xr:uid="{00000000-0005-0000-0000-000039000000}"/>
    <cellStyle name="설명 텍스트" xfId="16" builtinId="53" customBuiltin="1"/>
    <cellStyle name="설명 텍스트 2" xfId="59" xr:uid="{00000000-0005-0000-0000-00003B000000}"/>
    <cellStyle name="셀 확인" xfId="14" builtinId="23" customBuiltin="1"/>
    <cellStyle name="셀 확인 2" xfId="56" xr:uid="{00000000-0005-0000-0000-00003D000000}"/>
    <cellStyle name="쉼표 [0]" xfId="1" builtinId="6"/>
    <cellStyle name="쉼표 [0] 2" xfId="43" xr:uid="{00000000-0005-0000-0000-00003F000000}"/>
    <cellStyle name="연결된 셀" xfId="13" builtinId="24" customBuiltin="1"/>
    <cellStyle name="연결된 셀 2" xfId="55" xr:uid="{00000000-0005-0000-0000-000041000000}"/>
    <cellStyle name="요약" xfId="17" builtinId="25" customBuiltin="1"/>
    <cellStyle name="요약 2" xfId="60" xr:uid="{00000000-0005-0000-0000-000043000000}"/>
    <cellStyle name="입력" xfId="10" builtinId="20" customBuiltin="1"/>
    <cellStyle name="입력 2" xfId="52" xr:uid="{00000000-0005-0000-0000-000045000000}"/>
    <cellStyle name="제목" xfId="2" builtinId="15" customBuiltin="1"/>
    <cellStyle name="제목 1" xfId="3" builtinId="16" customBuiltin="1"/>
    <cellStyle name="제목 1 2" xfId="45" xr:uid="{00000000-0005-0000-0000-000048000000}"/>
    <cellStyle name="제목 2" xfId="4" builtinId="17" customBuiltin="1"/>
    <cellStyle name="제목 2 2" xfId="46" xr:uid="{00000000-0005-0000-0000-00004A000000}"/>
    <cellStyle name="제목 3" xfId="5" builtinId="18" customBuiltin="1"/>
    <cellStyle name="제목 3 2" xfId="47" xr:uid="{00000000-0005-0000-0000-00004C000000}"/>
    <cellStyle name="제목 4" xfId="6" builtinId="19" customBuiltin="1"/>
    <cellStyle name="제목 4 2" xfId="48" xr:uid="{00000000-0005-0000-0000-00004E000000}"/>
    <cellStyle name="좋음" xfId="7" builtinId="26" customBuiltin="1"/>
    <cellStyle name="좋음 2" xfId="49" xr:uid="{00000000-0005-0000-0000-000050000000}"/>
    <cellStyle name="출력" xfId="11" builtinId="21" customBuiltin="1"/>
    <cellStyle name="출력 2" xfId="53" xr:uid="{00000000-0005-0000-0000-000052000000}"/>
    <cellStyle name="표준" xfId="0" builtinId="0"/>
    <cellStyle name="표준 2" xfId="42" xr:uid="{00000000-0005-0000-0000-00005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Y28"/>
  <sheetViews>
    <sheetView tabSelected="1" topLeftCell="C1" zoomScaleNormal="100" workbookViewId="0">
      <pane ySplit="4" topLeftCell="A5" activePane="bottomLeft" state="frozen"/>
      <selection pane="bottomLeft" activeCell="E5" sqref="E5:E21"/>
    </sheetView>
  </sheetViews>
  <sheetFormatPr defaultColWidth="12.625" defaultRowHeight="24" customHeight="1" x14ac:dyDescent="0.15"/>
  <cols>
    <col min="1" max="1" width="7.375" style="4" customWidth="1"/>
    <col min="2" max="2" width="10" style="4" customWidth="1"/>
    <col min="3" max="3" width="19.25" style="4" customWidth="1"/>
    <col min="4" max="4" width="89.25" style="4" bestFit="1" customWidth="1"/>
    <col min="5" max="5" width="22.125" style="35" bestFit="1" customWidth="1"/>
    <col min="6" max="6" width="18.875" style="4" bestFit="1" customWidth="1"/>
    <col min="7" max="7" width="30.625" style="4" customWidth="1"/>
    <col min="8" max="8" width="12.625" style="13"/>
    <col min="9" max="9" width="44.875" style="21" customWidth="1"/>
    <col min="10" max="25" width="12.625" style="22"/>
    <col min="26" max="16384" width="12.625" style="1"/>
  </cols>
  <sheetData>
    <row r="1" spans="1:25" ht="24" customHeight="1" x14ac:dyDescent="0.15">
      <c r="A1" s="5" t="s">
        <v>43</v>
      </c>
    </row>
    <row r="3" spans="1:25" s="2" customFormat="1" ht="24" customHeight="1" x14ac:dyDescent="0.15">
      <c r="A3" s="6" t="s">
        <v>0</v>
      </c>
      <c r="B3" s="3"/>
      <c r="C3" s="3"/>
      <c r="D3" s="3"/>
      <c r="E3" s="36"/>
      <c r="F3" s="3"/>
      <c r="G3" s="3"/>
      <c r="H3" s="14"/>
      <c r="I3" s="19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</row>
    <row r="4" spans="1:25" s="10" customFormat="1" ht="24" customHeight="1" x14ac:dyDescent="0.15">
      <c r="A4" s="9" t="s">
        <v>1</v>
      </c>
      <c r="B4" s="9" t="s">
        <v>2</v>
      </c>
      <c r="C4" s="9" t="s">
        <v>3</v>
      </c>
      <c r="D4" s="9" t="s">
        <v>8</v>
      </c>
      <c r="E4" s="37" t="s">
        <v>4</v>
      </c>
      <c r="F4" s="9" t="s">
        <v>5</v>
      </c>
      <c r="G4" s="9" t="s">
        <v>6</v>
      </c>
      <c r="H4" s="15" t="s">
        <v>7</v>
      </c>
      <c r="I4" s="31" t="s">
        <v>20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</row>
    <row r="5" spans="1:25" s="20" customFormat="1" ht="24" customHeight="1" x14ac:dyDescent="0.15">
      <c r="A5" s="25">
        <v>1</v>
      </c>
      <c r="B5" s="25" t="s">
        <v>45</v>
      </c>
      <c r="C5" s="25" t="s">
        <v>76</v>
      </c>
      <c r="D5" s="32" t="s">
        <v>81</v>
      </c>
      <c r="E5" s="28">
        <v>9372000</v>
      </c>
      <c r="F5" s="26" t="s">
        <v>65</v>
      </c>
      <c r="G5" s="29" t="s">
        <v>48</v>
      </c>
      <c r="H5" s="27"/>
      <c r="I5" s="19"/>
    </row>
    <row r="6" spans="1:25" s="20" customFormat="1" ht="24" customHeight="1" x14ac:dyDescent="0.15">
      <c r="A6" s="25">
        <v>2</v>
      </c>
      <c r="B6" s="25" t="s">
        <v>46</v>
      </c>
      <c r="C6" s="25" t="s">
        <v>77</v>
      </c>
      <c r="D6" s="25" t="s">
        <v>82</v>
      </c>
      <c r="E6" s="28">
        <v>2390200</v>
      </c>
      <c r="F6" s="26" t="s">
        <v>66</v>
      </c>
      <c r="G6" s="29" t="s">
        <v>49</v>
      </c>
      <c r="H6" s="27"/>
      <c r="I6" s="19"/>
    </row>
    <row r="7" spans="1:25" s="20" customFormat="1" ht="24" customHeight="1" x14ac:dyDescent="0.15">
      <c r="A7" s="25">
        <v>3</v>
      </c>
      <c r="B7" s="25" t="s">
        <v>46</v>
      </c>
      <c r="C7" s="25" t="s">
        <v>77</v>
      </c>
      <c r="D7" s="25" t="s">
        <v>131</v>
      </c>
      <c r="E7" s="28">
        <v>4070000</v>
      </c>
      <c r="F7" s="26" t="s">
        <v>135</v>
      </c>
      <c r="G7" s="29" t="s">
        <v>50</v>
      </c>
      <c r="H7" s="27"/>
      <c r="I7" s="19"/>
    </row>
    <row r="8" spans="1:25" s="20" customFormat="1" ht="24" customHeight="1" x14ac:dyDescent="0.15">
      <c r="A8" s="25">
        <v>4</v>
      </c>
      <c r="B8" s="25" t="s">
        <v>46</v>
      </c>
      <c r="C8" s="25" t="s">
        <v>78</v>
      </c>
      <c r="D8" s="25" t="s">
        <v>83</v>
      </c>
      <c r="E8" s="28">
        <v>1199000</v>
      </c>
      <c r="F8" s="26" t="s">
        <v>67</v>
      </c>
      <c r="G8" s="29" t="s">
        <v>51</v>
      </c>
      <c r="H8" s="27"/>
      <c r="I8" s="19"/>
    </row>
    <row r="9" spans="1:25" s="20" customFormat="1" ht="24" customHeight="1" x14ac:dyDescent="0.15">
      <c r="A9" s="25">
        <v>5</v>
      </c>
      <c r="B9" s="25" t="s">
        <v>46</v>
      </c>
      <c r="C9" s="25" t="s">
        <v>78</v>
      </c>
      <c r="D9" s="25" t="s">
        <v>84</v>
      </c>
      <c r="E9" s="28">
        <v>2618000</v>
      </c>
      <c r="F9" s="26" t="s">
        <v>67</v>
      </c>
      <c r="G9" s="29" t="s">
        <v>52</v>
      </c>
      <c r="H9" s="27"/>
      <c r="I9" s="19"/>
    </row>
    <row r="10" spans="1:25" s="20" customFormat="1" ht="24" customHeight="1" x14ac:dyDescent="0.15">
      <c r="A10" s="25">
        <v>6</v>
      </c>
      <c r="B10" s="25" t="s">
        <v>46</v>
      </c>
      <c r="C10" s="25" t="s">
        <v>79</v>
      </c>
      <c r="D10" s="25" t="s">
        <v>85</v>
      </c>
      <c r="E10" s="28">
        <v>4653000</v>
      </c>
      <c r="F10" s="26" t="s">
        <v>67</v>
      </c>
      <c r="G10" s="29" t="s">
        <v>53</v>
      </c>
      <c r="H10" s="27"/>
      <c r="I10" s="19"/>
    </row>
    <row r="11" spans="1:25" s="20" customFormat="1" ht="24" customHeight="1" x14ac:dyDescent="0.15">
      <c r="A11" s="25">
        <v>7</v>
      </c>
      <c r="B11" s="25" t="s">
        <v>46</v>
      </c>
      <c r="C11" s="25" t="s">
        <v>77</v>
      </c>
      <c r="D11" s="25" t="s">
        <v>86</v>
      </c>
      <c r="E11" s="28">
        <v>33000000</v>
      </c>
      <c r="F11" s="26" t="s">
        <v>67</v>
      </c>
      <c r="G11" s="29" t="s">
        <v>54</v>
      </c>
      <c r="H11" s="27"/>
      <c r="I11" s="19"/>
    </row>
    <row r="12" spans="1:25" s="20" customFormat="1" ht="24" customHeight="1" x14ac:dyDescent="0.15">
      <c r="A12" s="25">
        <v>8</v>
      </c>
      <c r="B12" s="25" t="s">
        <v>46</v>
      </c>
      <c r="C12" s="25" t="s">
        <v>78</v>
      </c>
      <c r="D12" s="25" t="s">
        <v>87</v>
      </c>
      <c r="E12" s="28">
        <v>17060000</v>
      </c>
      <c r="F12" s="26" t="s">
        <v>68</v>
      </c>
      <c r="G12" s="29" t="s">
        <v>55</v>
      </c>
      <c r="H12" s="27"/>
      <c r="I12" s="19"/>
    </row>
    <row r="13" spans="1:25" s="20" customFormat="1" ht="24" customHeight="1" x14ac:dyDescent="0.15">
      <c r="A13" s="25">
        <v>9</v>
      </c>
      <c r="B13" s="25" t="s">
        <v>46</v>
      </c>
      <c r="C13" s="25" t="s">
        <v>78</v>
      </c>
      <c r="D13" s="25" t="s">
        <v>88</v>
      </c>
      <c r="E13" s="28">
        <v>1500000</v>
      </c>
      <c r="F13" s="26" t="s">
        <v>68</v>
      </c>
      <c r="G13" s="29" t="s">
        <v>56</v>
      </c>
      <c r="H13" s="27"/>
      <c r="I13" s="19"/>
    </row>
    <row r="14" spans="1:25" s="20" customFormat="1" ht="24" customHeight="1" x14ac:dyDescent="0.15">
      <c r="A14" s="25">
        <v>10</v>
      </c>
      <c r="B14" s="25" t="s">
        <v>46</v>
      </c>
      <c r="C14" s="25" t="s">
        <v>78</v>
      </c>
      <c r="D14" s="25" t="s">
        <v>89</v>
      </c>
      <c r="E14" s="28">
        <v>2200000</v>
      </c>
      <c r="F14" s="26" t="s">
        <v>69</v>
      </c>
      <c r="G14" s="29" t="s">
        <v>57</v>
      </c>
      <c r="H14" s="27"/>
      <c r="I14" s="19"/>
    </row>
    <row r="15" spans="1:25" s="20" customFormat="1" ht="24" customHeight="1" x14ac:dyDescent="0.15">
      <c r="A15" s="25">
        <v>11</v>
      </c>
      <c r="B15" s="25" t="s">
        <v>46</v>
      </c>
      <c r="C15" s="25" t="s">
        <v>78</v>
      </c>
      <c r="D15" s="25" t="s">
        <v>90</v>
      </c>
      <c r="E15" s="28">
        <v>9350000</v>
      </c>
      <c r="F15" s="26" t="s">
        <v>70</v>
      </c>
      <c r="G15" s="29" t="s">
        <v>58</v>
      </c>
      <c r="H15" s="27"/>
      <c r="I15" s="19"/>
    </row>
    <row r="16" spans="1:25" s="20" customFormat="1" ht="24" customHeight="1" x14ac:dyDescent="0.15">
      <c r="A16" s="25">
        <v>12</v>
      </c>
      <c r="B16" s="25" t="s">
        <v>46</v>
      </c>
      <c r="C16" s="25" t="s">
        <v>76</v>
      </c>
      <c r="D16" s="25" t="s">
        <v>91</v>
      </c>
      <c r="E16" s="28">
        <v>51370000</v>
      </c>
      <c r="F16" s="26" t="s">
        <v>70</v>
      </c>
      <c r="G16" s="29" t="s">
        <v>59</v>
      </c>
      <c r="H16" s="27"/>
      <c r="I16" s="19"/>
    </row>
    <row r="17" spans="1:25" s="20" customFormat="1" ht="24" customHeight="1" x14ac:dyDescent="0.15">
      <c r="A17" s="25">
        <v>13</v>
      </c>
      <c r="B17" s="25" t="s">
        <v>47</v>
      </c>
      <c r="C17" s="25" t="s">
        <v>78</v>
      </c>
      <c r="D17" s="25" t="s">
        <v>92</v>
      </c>
      <c r="E17" s="28">
        <v>3700000</v>
      </c>
      <c r="F17" s="26" t="s">
        <v>71</v>
      </c>
      <c r="G17" s="29" t="s">
        <v>60</v>
      </c>
      <c r="H17" s="27"/>
      <c r="I17" s="19"/>
    </row>
    <row r="18" spans="1:25" s="20" customFormat="1" ht="24" customHeight="1" x14ac:dyDescent="0.15">
      <c r="A18" s="25">
        <v>14</v>
      </c>
      <c r="B18" s="25" t="s">
        <v>46</v>
      </c>
      <c r="C18" s="25" t="s">
        <v>80</v>
      </c>
      <c r="D18" s="25" t="s">
        <v>44</v>
      </c>
      <c r="E18" s="28">
        <v>1700000</v>
      </c>
      <c r="F18" s="26" t="s">
        <v>72</v>
      </c>
      <c r="G18" s="29" t="s">
        <v>61</v>
      </c>
      <c r="H18" s="27"/>
      <c r="I18" s="19"/>
    </row>
    <row r="19" spans="1:25" s="20" customFormat="1" ht="24" customHeight="1" x14ac:dyDescent="0.15">
      <c r="A19" s="25">
        <v>15</v>
      </c>
      <c r="B19" s="25" t="s">
        <v>45</v>
      </c>
      <c r="C19" s="25" t="s">
        <v>76</v>
      </c>
      <c r="D19" s="25" t="s">
        <v>93</v>
      </c>
      <c r="E19" s="28">
        <v>4950000</v>
      </c>
      <c r="F19" s="26" t="s">
        <v>73</v>
      </c>
      <c r="G19" s="25" t="s">
        <v>62</v>
      </c>
      <c r="H19" s="27"/>
      <c r="I19" s="19"/>
    </row>
    <row r="20" spans="1:25" s="20" customFormat="1" ht="24" customHeight="1" x14ac:dyDescent="0.15">
      <c r="A20" s="25">
        <v>16</v>
      </c>
      <c r="B20" s="25" t="s">
        <v>45</v>
      </c>
      <c r="C20" s="25" t="s">
        <v>79</v>
      </c>
      <c r="D20" s="25" t="s">
        <v>94</v>
      </c>
      <c r="E20" s="28">
        <v>5000000</v>
      </c>
      <c r="F20" s="26" t="s">
        <v>74</v>
      </c>
      <c r="G20" s="25" t="s">
        <v>63</v>
      </c>
      <c r="H20" s="27"/>
      <c r="I20" s="19"/>
    </row>
    <row r="21" spans="1:25" s="20" customFormat="1" ht="24" customHeight="1" x14ac:dyDescent="0.15">
      <c r="A21" s="25">
        <v>17</v>
      </c>
      <c r="B21" s="25" t="s">
        <v>45</v>
      </c>
      <c r="C21" s="25" t="s">
        <v>77</v>
      </c>
      <c r="D21" s="25" t="s">
        <v>95</v>
      </c>
      <c r="E21" s="40">
        <v>1430000</v>
      </c>
      <c r="F21" s="25" t="s">
        <v>75</v>
      </c>
      <c r="G21" s="25" t="s">
        <v>64</v>
      </c>
      <c r="H21" s="27"/>
      <c r="I21" s="19"/>
    </row>
    <row r="22" spans="1:25" s="2" customFormat="1" ht="24" customHeight="1" x14ac:dyDescent="0.15">
      <c r="A22" s="3"/>
      <c r="B22" s="3"/>
      <c r="C22" s="3"/>
      <c r="D22" s="3"/>
      <c r="E22" s="36"/>
      <c r="F22" s="3"/>
      <c r="G22" s="3"/>
      <c r="H22" s="14"/>
      <c r="I22" s="19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</row>
    <row r="23" spans="1:25" s="2" customFormat="1" ht="24" customHeight="1" x14ac:dyDescent="0.15">
      <c r="A23" s="3"/>
      <c r="B23" s="3"/>
      <c r="C23" s="3"/>
      <c r="D23" s="3"/>
      <c r="E23" s="36"/>
      <c r="F23" s="3"/>
      <c r="G23" s="3"/>
      <c r="H23" s="14"/>
      <c r="I23" s="19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</row>
    <row r="24" spans="1:25" s="2" customFormat="1" ht="24" customHeight="1" x14ac:dyDescent="0.15">
      <c r="A24" s="3"/>
      <c r="B24" s="3"/>
      <c r="C24" s="3"/>
      <c r="D24" s="3"/>
      <c r="E24" s="36"/>
      <c r="F24" s="3"/>
      <c r="G24" s="3"/>
      <c r="H24" s="14"/>
      <c r="I24" s="19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</row>
    <row r="25" spans="1:25" s="2" customFormat="1" ht="24" customHeight="1" x14ac:dyDescent="0.15">
      <c r="A25" s="3"/>
      <c r="B25" s="3"/>
      <c r="C25" s="3"/>
      <c r="D25" s="3"/>
      <c r="E25" s="36"/>
      <c r="F25" s="3"/>
      <c r="G25" s="3"/>
      <c r="H25" s="14"/>
      <c r="I25" s="19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</row>
    <row r="26" spans="1:25" s="2" customFormat="1" ht="24" customHeight="1" x14ac:dyDescent="0.15">
      <c r="A26" s="3"/>
      <c r="B26" s="3"/>
      <c r="C26" s="3"/>
      <c r="D26" s="3"/>
      <c r="E26" s="36"/>
      <c r="F26" s="3"/>
      <c r="G26" s="3"/>
      <c r="H26" s="14"/>
      <c r="I26" s="19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</row>
    <row r="27" spans="1:25" s="2" customFormat="1" ht="24" customHeight="1" x14ac:dyDescent="0.15">
      <c r="A27" s="3"/>
      <c r="B27" s="3"/>
      <c r="C27" s="3"/>
      <c r="D27" s="3"/>
      <c r="E27" s="36"/>
      <c r="F27" s="3"/>
      <c r="G27" s="3"/>
      <c r="H27" s="14"/>
      <c r="I27" s="19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</row>
    <row r="28" spans="1:25" s="2" customFormat="1" ht="24" customHeight="1" x14ac:dyDescent="0.15">
      <c r="A28" s="3"/>
      <c r="B28" s="3"/>
      <c r="C28" s="3"/>
      <c r="D28" s="3"/>
      <c r="E28" s="36"/>
      <c r="F28" s="3"/>
      <c r="G28" s="3"/>
      <c r="H28" s="14"/>
      <c r="I28" s="19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</row>
  </sheetData>
  <autoFilter ref="A4:I21" xr:uid="{3FD5C4C9-6D12-4866-BD50-182B96AD16E3}"/>
  <phoneticPr fontId="4" type="noConversion"/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A18D7A-896D-4697-8FD6-866F761B93D2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'2025년도'!D5</f>
        <v>2025년 제1차 직원 공개채용 필기시험 대행 용역</v>
      </c>
      <c r="C3" s="43"/>
      <c r="D3" s="43"/>
      <c r="E3" s="44"/>
    </row>
    <row r="4" spans="1:5" ht="18.75" x14ac:dyDescent="0.15">
      <c r="A4" s="24" t="s">
        <v>21</v>
      </c>
      <c r="B4" s="45">
        <v>13420000</v>
      </c>
      <c r="C4" s="46"/>
      <c r="D4" s="25" t="s">
        <v>17</v>
      </c>
      <c r="E4" s="38">
        <v>9372000</v>
      </c>
    </row>
    <row r="5" spans="1:5" ht="18.75" x14ac:dyDescent="0.15">
      <c r="A5" s="24" t="s">
        <v>9</v>
      </c>
      <c r="B5" s="47">
        <f>E4/B4</f>
        <v>0.69836065573770489</v>
      </c>
      <c r="C5" s="47"/>
      <c r="D5" s="25" t="s">
        <v>4</v>
      </c>
      <c r="E5" s="38">
        <v>9372000</v>
      </c>
    </row>
    <row r="6" spans="1:5" ht="18.75" x14ac:dyDescent="0.15">
      <c r="A6" s="24" t="s">
        <v>10</v>
      </c>
      <c r="B6" s="48">
        <v>45749</v>
      </c>
      <c r="C6" s="41"/>
      <c r="D6" s="25" t="s">
        <v>23</v>
      </c>
      <c r="E6" s="26">
        <v>45749</v>
      </c>
    </row>
    <row r="7" spans="1:5" ht="18.75" x14ac:dyDescent="0.15">
      <c r="A7" s="24" t="s">
        <v>11</v>
      </c>
      <c r="B7" s="41" t="s">
        <v>25</v>
      </c>
      <c r="C7" s="41"/>
      <c r="D7" s="25" t="s">
        <v>24</v>
      </c>
      <c r="E7" s="26">
        <v>45823</v>
      </c>
    </row>
    <row r="8" spans="1:5" ht="18.75" x14ac:dyDescent="0.15">
      <c r="A8" s="24" t="s">
        <v>12</v>
      </c>
      <c r="B8" s="41" t="str">
        <f>'2025년도'!B5</f>
        <v>용역</v>
      </c>
      <c r="C8" s="41"/>
      <c r="D8" s="25" t="s">
        <v>18</v>
      </c>
      <c r="E8" s="26">
        <v>45807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34" t="str">
        <f>'2025년도'!G5</f>
        <v>주식회사 사람인</v>
      </c>
      <c r="C10" s="24" t="s">
        <v>96</v>
      </c>
      <c r="D10" s="50" t="s">
        <v>97</v>
      </c>
      <c r="E10" s="44"/>
    </row>
    <row r="11" spans="1:5" ht="18.75" customHeight="1" x14ac:dyDescent="0.15">
      <c r="A11" s="24" t="s">
        <v>19</v>
      </c>
      <c r="B11" s="51" t="s">
        <v>28</v>
      </c>
      <c r="C11" s="52"/>
      <c r="D11" s="52"/>
      <c r="E11" s="53"/>
    </row>
    <row r="12" spans="1:5" ht="18.75" x14ac:dyDescent="0.15">
      <c r="A12" s="24" t="s">
        <v>16</v>
      </c>
      <c r="B12" s="50" t="s">
        <v>22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F7EF4-43FD-46D5-BE0E-040B61D0170A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2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'2025년도'!D6</f>
        <v>디피랑 춘추계 근무복 구입</v>
      </c>
      <c r="C3" s="43"/>
      <c r="D3" s="43"/>
      <c r="E3" s="44"/>
    </row>
    <row r="4" spans="1:5" ht="18.75" x14ac:dyDescent="0.15">
      <c r="A4" s="24" t="s">
        <v>21</v>
      </c>
      <c r="B4" s="45">
        <v>3000000</v>
      </c>
      <c r="C4" s="46"/>
      <c r="D4" s="25" t="s">
        <v>17</v>
      </c>
      <c r="E4" s="38">
        <v>2390200</v>
      </c>
    </row>
    <row r="5" spans="1:5" ht="18.75" x14ac:dyDescent="0.15">
      <c r="A5" s="24" t="s">
        <v>9</v>
      </c>
      <c r="B5" s="47">
        <f>E4/B4</f>
        <v>0.79673333333333329</v>
      </c>
      <c r="C5" s="47"/>
      <c r="D5" s="25" t="s">
        <v>4</v>
      </c>
      <c r="E5" s="38">
        <f>'2025년도'!E6</f>
        <v>2390200</v>
      </c>
    </row>
    <row r="6" spans="1:5" ht="18.75" x14ac:dyDescent="0.15">
      <c r="A6" s="24" t="s">
        <v>10</v>
      </c>
      <c r="B6" s="48">
        <v>45761</v>
      </c>
      <c r="C6" s="41"/>
      <c r="D6" s="25" t="s">
        <v>23</v>
      </c>
      <c r="E6" s="26">
        <v>45761</v>
      </c>
    </row>
    <row r="7" spans="1:5" ht="18.75" x14ac:dyDescent="0.15">
      <c r="A7" s="24" t="s">
        <v>11</v>
      </c>
      <c r="B7" s="41" t="s">
        <v>25</v>
      </c>
      <c r="C7" s="41"/>
      <c r="D7" s="25" t="s">
        <v>24</v>
      </c>
      <c r="E7" s="26">
        <v>45777</v>
      </c>
    </row>
    <row r="8" spans="1:5" ht="18.75" x14ac:dyDescent="0.15">
      <c r="A8" s="24" t="s">
        <v>12</v>
      </c>
      <c r="B8" s="41" t="str">
        <f>'2025년도'!B6</f>
        <v>물품</v>
      </c>
      <c r="C8" s="41"/>
      <c r="D8" s="25" t="s">
        <v>18</v>
      </c>
      <c r="E8" s="26">
        <v>45762</v>
      </c>
    </row>
    <row r="9" spans="1:5" ht="18.75" x14ac:dyDescent="0.15">
      <c r="A9" s="49" t="s">
        <v>6</v>
      </c>
      <c r="B9" s="25" t="s">
        <v>13</v>
      </c>
      <c r="C9" s="25" t="s">
        <v>14</v>
      </c>
      <c r="D9" s="54" t="s">
        <v>15</v>
      </c>
      <c r="E9" s="54"/>
    </row>
    <row r="10" spans="1:5" ht="18.75" x14ac:dyDescent="0.15">
      <c r="A10" s="49"/>
      <c r="B10" s="39" t="str">
        <f>'2025년도'!G6</f>
        <v>㈜우성</v>
      </c>
      <c r="C10" s="25" t="s">
        <v>98</v>
      </c>
      <c r="D10" s="55" t="s">
        <v>99</v>
      </c>
      <c r="E10" s="56"/>
    </row>
    <row r="11" spans="1:5" ht="18.75" customHeight="1" x14ac:dyDescent="0.15">
      <c r="A11" s="24" t="s">
        <v>19</v>
      </c>
      <c r="B11" s="51" t="s">
        <v>28</v>
      </c>
      <c r="C11" s="52"/>
      <c r="D11" s="52"/>
      <c r="E11" s="53"/>
    </row>
    <row r="12" spans="1:5" ht="18.75" x14ac:dyDescent="0.15">
      <c r="A12" s="24" t="s">
        <v>16</v>
      </c>
      <c r="B12" s="50" t="s">
        <v>31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FA998-A8B0-42B1-B63C-2C59EF65F40A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3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'2025년도'!D7</f>
        <v>디피랑 글램핑 텐트 교체</v>
      </c>
      <c r="C3" s="43"/>
      <c r="D3" s="43"/>
      <c r="E3" s="44"/>
    </row>
    <row r="4" spans="1:5" ht="18.75" x14ac:dyDescent="0.15">
      <c r="A4" s="24" t="s">
        <v>21</v>
      </c>
      <c r="B4" s="58">
        <v>4500000</v>
      </c>
      <c r="C4" s="59"/>
      <c r="D4" s="24" t="s">
        <v>17</v>
      </c>
      <c r="E4" s="16">
        <v>4070000</v>
      </c>
    </row>
    <row r="5" spans="1:5" ht="18.75" x14ac:dyDescent="0.15">
      <c r="A5" s="24" t="s">
        <v>9</v>
      </c>
      <c r="B5" s="60">
        <f>E4/B4</f>
        <v>0.9044444444444445</v>
      </c>
      <c r="C5" s="60"/>
      <c r="D5" s="24" t="s">
        <v>4</v>
      </c>
      <c r="E5" s="16">
        <f>'2025년도'!E7</f>
        <v>4070000</v>
      </c>
    </row>
    <row r="6" spans="1:5" ht="18.75" x14ac:dyDescent="0.15">
      <c r="A6" s="24" t="s">
        <v>10</v>
      </c>
      <c r="B6" s="61">
        <v>45764</v>
      </c>
      <c r="C6" s="57"/>
      <c r="D6" s="24" t="s">
        <v>23</v>
      </c>
      <c r="E6" s="12">
        <v>45764</v>
      </c>
    </row>
    <row r="7" spans="1:5" ht="18.75" x14ac:dyDescent="0.15">
      <c r="A7" s="24" t="s">
        <v>11</v>
      </c>
      <c r="B7" s="57" t="s">
        <v>25</v>
      </c>
      <c r="C7" s="57"/>
      <c r="D7" s="24" t="s">
        <v>24</v>
      </c>
      <c r="E7" s="12">
        <v>45808</v>
      </c>
    </row>
    <row r="8" spans="1:5" ht="18.75" x14ac:dyDescent="0.15">
      <c r="A8" s="24" t="s">
        <v>12</v>
      </c>
      <c r="B8" s="57" t="str">
        <f>'2025년도'!B7</f>
        <v>물품</v>
      </c>
      <c r="C8" s="57"/>
      <c r="D8" s="24" t="s">
        <v>18</v>
      </c>
      <c r="E8" s="12">
        <v>45776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tr">
        <f>'2025년도'!G7</f>
        <v>주식회사 하드기어</v>
      </c>
      <c r="C10" s="24" t="s">
        <v>100</v>
      </c>
      <c r="D10" s="50" t="s">
        <v>101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31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C83BB-5159-49CE-84BF-A436B723E9CA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4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'2025년도'!D8</f>
        <v>케이블카 유압 릴리프 밸브 구입</v>
      </c>
      <c r="C3" s="43"/>
      <c r="D3" s="43"/>
      <c r="E3" s="44"/>
    </row>
    <row r="4" spans="1:5" ht="18.75" x14ac:dyDescent="0.15">
      <c r="A4" s="24" t="s">
        <v>21</v>
      </c>
      <c r="B4" s="58">
        <v>1400000</v>
      </c>
      <c r="C4" s="59"/>
      <c r="D4" s="24" t="s">
        <v>17</v>
      </c>
      <c r="E4" s="16">
        <v>1199000</v>
      </c>
    </row>
    <row r="5" spans="1:5" ht="18.75" x14ac:dyDescent="0.15">
      <c r="A5" s="24" t="s">
        <v>9</v>
      </c>
      <c r="B5" s="60">
        <f>E4/B4</f>
        <v>0.85642857142857143</v>
      </c>
      <c r="C5" s="60"/>
      <c r="D5" s="24" t="s">
        <v>4</v>
      </c>
      <c r="E5" s="16">
        <f>'2025년도'!E8</f>
        <v>1199000</v>
      </c>
    </row>
    <row r="6" spans="1:5" ht="18.75" x14ac:dyDescent="0.15">
      <c r="A6" s="24" t="s">
        <v>10</v>
      </c>
      <c r="B6" s="61">
        <v>45776</v>
      </c>
      <c r="C6" s="57"/>
      <c r="D6" s="24" t="s">
        <v>23</v>
      </c>
      <c r="E6" s="12">
        <v>45776</v>
      </c>
    </row>
    <row r="7" spans="1:5" ht="18.75" x14ac:dyDescent="0.15">
      <c r="A7" s="24" t="s">
        <v>11</v>
      </c>
      <c r="B7" s="57" t="s">
        <v>29</v>
      </c>
      <c r="C7" s="57"/>
      <c r="D7" s="24" t="s">
        <v>24</v>
      </c>
      <c r="E7" s="12">
        <v>45900</v>
      </c>
    </row>
    <row r="8" spans="1:5" ht="18.75" x14ac:dyDescent="0.15">
      <c r="A8" s="24" t="s">
        <v>12</v>
      </c>
      <c r="B8" s="57" t="str">
        <f>'2025년도'!B8</f>
        <v>물품</v>
      </c>
      <c r="C8" s="57"/>
      <c r="D8" s="24" t="s">
        <v>18</v>
      </c>
      <c r="E8" s="12">
        <v>45859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23" t="str">
        <f>'2025년도'!G8</f>
        <v>도펠마이어코리아 유한회사</v>
      </c>
      <c r="C10" s="24" t="s">
        <v>42</v>
      </c>
      <c r="D10" s="50" t="s">
        <v>36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22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223F8F-BD20-44AF-A810-B0E9B7170C36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5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'2025년도'!D9</f>
        <v>케이블카 악삭력 측정용 로드셀 구입</v>
      </c>
      <c r="C3" s="43"/>
      <c r="D3" s="43"/>
      <c r="E3" s="44"/>
    </row>
    <row r="4" spans="1:5" ht="18.75" x14ac:dyDescent="0.15">
      <c r="A4" s="24" t="s">
        <v>21</v>
      </c>
      <c r="B4" s="58">
        <v>2700000</v>
      </c>
      <c r="C4" s="59"/>
      <c r="D4" s="24" t="s">
        <v>17</v>
      </c>
      <c r="E4" s="16">
        <v>2618000</v>
      </c>
    </row>
    <row r="5" spans="1:5" ht="18.75" x14ac:dyDescent="0.15">
      <c r="A5" s="24" t="s">
        <v>9</v>
      </c>
      <c r="B5" s="60">
        <f>E4/B4</f>
        <v>0.96962962962962962</v>
      </c>
      <c r="C5" s="60"/>
      <c r="D5" s="24" t="s">
        <v>4</v>
      </c>
      <c r="E5" s="16">
        <f>'2025년도'!E9</f>
        <v>2618000</v>
      </c>
    </row>
    <row r="6" spans="1:5" ht="18.75" x14ac:dyDescent="0.15">
      <c r="A6" s="24" t="s">
        <v>10</v>
      </c>
      <c r="B6" s="61">
        <v>45776</v>
      </c>
      <c r="C6" s="57"/>
      <c r="D6" s="24" t="s">
        <v>23</v>
      </c>
      <c r="E6" s="12">
        <v>45776</v>
      </c>
    </row>
    <row r="7" spans="1:5" ht="18.75" x14ac:dyDescent="0.15">
      <c r="A7" s="24" t="s">
        <v>11</v>
      </c>
      <c r="B7" s="57" t="s">
        <v>25</v>
      </c>
      <c r="C7" s="57"/>
      <c r="D7" s="24" t="s">
        <v>24</v>
      </c>
      <c r="E7" s="12">
        <v>45838</v>
      </c>
    </row>
    <row r="8" spans="1:5" ht="18.75" x14ac:dyDescent="0.15">
      <c r="A8" s="24" t="s">
        <v>12</v>
      </c>
      <c r="B8" s="57" t="str">
        <f>'2025년도'!B9</f>
        <v>물품</v>
      </c>
      <c r="C8" s="57"/>
      <c r="D8" s="24" t="s">
        <v>18</v>
      </c>
      <c r="E8" s="12">
        <v>45838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tr">
        <f>'2025년도'!G9</f>
        <v>씨앤디테크</v>
      </c>
      <c r="C10" s="24" t="s">
        <v>102</v>
      </c>
      <c r="D10" s="50" t="s">
        <v>103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31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BA4D1-B15B-44F7-9CF7-AE8AFE0F6158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6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'2025년도'!D10</f>
        <v>공사 근무복(춘추) 구입</v>
      </c>
      <c r="C3" s="43"/>
      <c r="D3" s="43"/>
      <c r="E3" s="44"/>
    </row>
    <row r="4" spans="1:5" ht="18.75" x14ac:dyDescent="0.15">
      <c r="A4" s="24" t="s">
        <v>21</v>
      </c>
      <c r="B4" s="58">
        <v>4995000</v>
      </c>
      <c r="C4" s="59"/>
      <c r="D4" s="24" t="s">
        <v>17</v>
      </c>
      <c r="E4" s="16">
        <v>4653000</v>
      </c>
    </row>
    <row r="5" spans="1:5" ht="18.75" x14ac:dyDescent="0.15">
      <c r="A5" s="24" t="s">
        <v>9</v>
      </c>
      <c r="B5" s="60">
        <f>E4/B4</f>
        <v>0.93153153153153156</v>
      </c>
      <c r="C5" s="60"/>
      <c r="D5" s="24" t="s">
        <v>4</v>
      </c>
      <c r="E5" s="16">
        <f>'2025년도'!E10</f>
        <v>4653000</v>
      </c>
    </row>
    <row r="6" spans="1:5" ht="18.75" x14ac:dyDescent="0.15">
      <c r="A6" s="24" t="s">
        <v>10</v>
      </c>
      <c r="B6" s="61">
        <v>45776</v>
      </c>
      <c r="C6" s="57"/>
      <c r="D6" s="24" t="s">
        <v>23</v>
      </c>
      <c r="E6" s="12">
        <v>45776</v>
      </c>
    </row>
    <row r="7" spans="1:5" ht="18.75" x14ac:dyDescent="0.15">
      <c r="A7" s="24" t="s">
        <v>11</v>
      </c>
      <c r="B7" s="57" t="s">
        <v>25</v>
      </c>
      <c r="C7" s="57"/>
      <c r="D7" s="24" t="s">
        <v>24</v>
      </c>
      <c r="E7" s="12">
        <v>45786</v>
      </c>
    </row>
    <row r="8" spans="1:5" ht="18.75" x14ac:dyDescent="0.15">
      <c r="A8" s="24" t="s">
        <v>12</v>
      </c>
      <c r="B8" s="57" t="str">
        <f>'2025년도'!B10</f>
        <v>물품</v>
      </c>
      <c r="C8" s="57"/>
      <c r="D8" s="24" t="s">
        <v>18</v>
      </c>
      <c r="E8" s="12">
        <v>45785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">
        <v>104</v>
      </c>
      <c r="C10" s="24" t="s">
        <v>105</v>
      </c>
      <c r="D10" s="50" t="s">
        <v>106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37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DC0A3-A827-4479-9332-20C1F5571682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7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'2025년도'!D11</f>
        <v>디피랑 라이트볼 구입</v>
      </c>
      <c r="C3" s="43"/>
      <c r="D3" s="43"/>
      <c r="E3" s="44"/>
    </row>
    <row r="4" spans="1:5" ht="18.75" x14ac:dyDescent="0.15">
      <c r="A4" s="24" t="s">
        <v>21</v>
      </c>
      <c r="B4" s="58">
        <v>37000000</v>
      </c>
      <c r="C4" s="59"/>
      <c r="D4" s="24" t="s">
        <v>17</v>
      </c>
      <c r="E4" s="16">
        <v>33000000</v>
      </c>
    </row>
    <row r="5" spans="1:5" ht="18.75" x14ac:dyDescent="0.15">
      <c r="A5" s="24" t="s">
        <v>9</v>
      </c>
      <c r="B5" s="60">
        <f>E4/B4</f>
        <v>0.89189189189189189</v>
      </c>
      <c r="C5" s="60"/>
      <c r="D5" s="24" t="s">
        <v>4</v>
      </c>
      <c r="E5" s="16">
        <v>33000000</v>
      </c>
    </row>
    <row r="6" spans="1:5" ht="18.75" x14ac:dyDescent="0.15">
      <c r="A6" s="24" t="s">
        <v>10</v>
      </c>
      <c r="B6" s="61">
        <v>45776</v>
      </c>
      <c r="C6" s="57"/>
      <c r="D6" s="24" t="s">
        <v>23</v>
      </c>
      <c r="E6" s="12">
        <v>45776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45869</v>
      </c>
    </row>
    <row r="8" spans="1:5" ht="18.75" x14ac:dyDescent="0.15">
      <c r="A8" s="24" t="s">
        <v>12</v>
      </c>
      <c r="B8" s="57" t="str">
        <f>'2025년도'!B11</f>
        <v>물품</v>
      </c>
      <c r="C8" s="57"/>
      <c r="D8" s="24" t="s">
        <v>18</v>
      </c>
      <c r="E8" s="12">
        <v>45860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">
        <v>107</v>
      </c>
      <c r="C10" s="24" t="s">
        <v>108</v>
      </c>
      <c r="D10" s="50" t="s">
        <v>109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22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45670-85DD-48AE-AC08-1942C9DD3FE1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8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'2025년도'!D12</f>
        <v>케이블카 상부 구동활차 부품 구입</v>
      </c>
      <c r="C3" s="43"/>
      <c r="D3" s="43"/>
      <c r="E3" s="44"/>
    </row>
    <row r="4" spans="1:5" ht="18.75" x14ac:dyDescent="0.15">
      <c r="A4" s="24" t="s">
        <v>21</v>
      </c>
      <c r="B4" s="58">
        <v>19100000</v>
      </c>
      <c r="C4" s="59"/>
      <c r="D4" s="24" t="s">
        <v>17</v>
      </c>
      <c r="E4" s="16">
        <v>17060000</v>
      </c>
    </row>
    <row r="5" spans="1:5" ht="18.75" x14ac:dyDescent="0.15">
      <c r="A5" s="24" t="s">
        <v>9</v>
      </c>
      <c r="B5" s="60">
        <f>E4/B4</f>
        <v>0.89319371727748686</v>
      </c>
      <c r="C5" s="60"/>
      <c r="D5" s="24" t="s">
        <v>4</v>
      </c>
      <c r="E5" s="16">
        <v>17060000</v>
      </c>
    </row>
    <row r="6" spans="1:5" ht="18.75" x14ac:dyDescent="0.15">
      <c r="A6" s="24" t="s">
        <v>10</v>
      </c>
      <c r="B6" s="61">
        <v>45779</v>
      </c>
      <c r="C6" s="57"/>
      <c r="D6" s="24" t="s">
        <v>23</v>
      </c>
      <c r="E6" s="12">
        <v>45779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45838</v>
      </c>
    </row>
    <row r="8" spans="1:5" ht="18.75" x14ac:dyDescent="0.15">
      <c r="A8" s="24" t="s">
        <v>12</v>
      </c>
      <c r="B8" s="57" t="str">
        <f>'2025년도'!B12</f>
        <v>물품</v>
      </c>
      <c r="C8" s="57"/>
      <c r="D8" s="24" t="s">
        <v>18</v>
      </c>
      <c r="E8" s="12">
        <v>45834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23" t="str">
        <f>'2025년도'!G12</f>
        <v>지제이테크</v>
      </c>
      <c r="C10" s="24" t="s">
        <v>110</v>
      </c>
      <c r="D10" s="50" t="s">
        <v>111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34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E0062-F5D7-4E6A-A55B-46EB3567CE53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9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'2025년도'!D13</f>
        <v>케이블카 오퍼레이팅볼 구입</v>
      </c>
      <c r="C3" s="43"/>
      <c r="D3" s="43"/>
      <c r="E3" s="44"/>
    </row>
    <row r="4" spans="1:5" ht="18.75" x14ac:dyDescent="0.15">
      <c r="A4" s="24" t="s">
        <v>21</v>
      </c>
      <c r="B4" s="58">
        <v>1650000</v>
      </c>
      <c r="C4" s="59"/>
      <c r="D4" s="24" t="s">
        <v>17</v>
      </c>
      <c r="E4" s="16">
        <v>1500000</v>
      </c>
    </row>
    <row r="5" spans="1:5" ht="18.75" x14ac:dyDescent="0.15">
      <c r="A5" s="24" t="s">
        <v>9</v>
      </c>
      <c r="B5" s="60">
        <f>E4/B4</f>
        <v>0.90909090909090906</v>
      </c>
      <c r="C5" s="60"/>
      <c r="D5" s="24" t="s">
        <v>4</v>
      </c>
      <c r="E5" s="16">
        <f>'2025년도'!E13</f>
        <v>1500000</v>
      </c>
    </row>
    <row r="6" spans="1:5" ht="18.75" x14ac:dyDescent="0.15">
      <c r="A6" s="24" t="s">
        <v>10</v>
      </c>
      <c r="B6" s="61">
        <v>45779</v>
      </c>
      <c r="C6" s="57"/>
      <c r="D6" s="24" t="s">
        <v>23</v>
      </c>
      <c r="E6" s="12">
        <v>45779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45808</v>
      </c>
    </row>
    <row r="8" spans="1:5" ht="18.75" x14ac:dyDescent="0.15">
      <c r="A8" s="24" t="s">
        <v>12</v>
      </c>
      <c r="B8" s="57" t="s">
        <v>32</v>
      </c>
      <c r="C8" s="57"/>
      <c r="D8" s="24" t="s">
        <v>18</v>
      </c>
      <c r="E8" s="12">
        <v>45800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">
        <v>112</v>
      </c>
      <c r="C10" s="24" t="s">
        <v>113</v>
      </c>
      <c r="D10" s="50" t="s">
        <v>114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22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04669-56D6-4B37-B645-620B7C1F191B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10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'2025년도'!D14</f>
        <v>어드벤처타워 연속빌레이(SSB) 락 해제장치 구입</v>
      </c>
      <c r="C3" s="43"/>
      <c r="D3" s="43"/>
      <c r="E3" s="44"/>
    </row>
    <row r="4" spans="1:5" ht="18.75" x14ac:dyDescent="0.15">
      <c r="A4" s="24" t="s">
        <v>21</v>
      </c>
      <c r="B4" s="58">
        <v>2500000</v>
      </c>
      <c r="C4" s="59"/>
      <c r="D4" s="24" t="s">
        <v>17</v>
      </c>
      <c r="E4" s="16">
        <v>2200000</v>
      </c>
    </row>
    <row r="5" spans="1:5" ht="18.75" x14ac:dyDescent="0.15">
      <c r="A5" s="24" t="s">
        <v>9</v>
      </c>
      <c r="B5" s="60">
        <f>E4/B4</f>
        <v>0.88</v>
      </c>
      <c r="C5" s="60"/>
      <c r="D5" s="24" t="s">
        <v>4</v>
      </c>
      <c r="E5" s="16">
        <v>2200000</v>
      </c>
    </row>
    <row r="6" spans="1:5" ht="18.75" x14ac:dyDescent="0.15">
      <c r="A6" s="24" t="s">
        <v>10</v>
      </c>
      <c r="B6" s="61">
        <v>45791</v>
      </c>
      <c r="C6" s="57"/>
      <c r="D6" s="24" t="s">
        <v>23</v>
      </c>
      <c r="E6" s="12">
        <v>45791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45838</v>
      </c>
    </row>
    <row r="8" spans="1:5" ht="18.75" x14ac:dyDescent="0.15">
      <c r="A8" s="24" t="s">
        <v>12</v>
      </c>
      <c r="B8" s="57" t="str">
        <f>'2025년도'!B14</f>
        <v>물품</v>
      </c>
      <c r="C8" s="57"/>
      <c r="D8" s="24" t="s">
        <v>18</v>
      </c>
      <c r="E8" s="12">
        <v>45831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">
        <v>115</v>
      </c>
      <c r="C10" s="24" t="s">
        <v>116</v>
      </c>
      <c r="D10" s="50" t="s">
        <v>117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34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541BE-194B-4E86-916E-36FC09450142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11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'2025년도'!D15</f>
        <v xml:space="preserve">케이블카 구동타이어 휠볼트 구입 </v>
      </c>
      <c r="C3" s="43"/>
      <c r="D3" s="43"/>
      <c r="E3" s="44"/>
    </row>
    <row r="4" spans="1:5" ht="18.75" x14ac:dyDescent="0.15">
      <c r="A4" s="24" t="s">
        <v>21</v>
      </c>
      <c r="B4" s="58">
        <v>9700000</v>
      </c>
      <c r="C4" s="59"/>
      <c r="D4" s="24" t="s">
        <v>17</v>
      </c>
      <c r="E4" s="16">
        <v>9350000</v>
      </c>
    </row>
    <row r="5" spans="1:5" ht="18.75" x14ac:dyDescent="0.15">
      <c r="A5" s="24" t="s">
        <v>9</v>
      </c>
      <c r="B5" s="60">
        <f>E4/B4</f>
        <v>0.96391752577319589</v>
      </c>
      <c r="C5" s="60"/>
      <c r="D5" s="24" t="s">
        <v>4</v>
      </c>
      <c r="E5" s="16">
        <v>9350000</v>
      </c>
    </row>
    <row r="6" spans="1:5" ht="18.75" x14ac:dyDescent="0.15">
      <c r="A6" s="24" t="s">
        <v>10</v>
      </c>
      <c r="B6" s="61">
        <v>45810</v>
      </c>
      <c r="C6" s="57"/>
      <c r="D6" s="24" t="s">
        <v>23</v>
      </c>
      <c r="E6" s="12">
        <v>45810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45838</v>
      </c>
    </row>
    <row r="8" spans="1:5" ht="18.75" x14ac:dyDescent="0.15">
      <c r="A8" s="24" t="s">
        <v>12</v>
      </c>
      <c r="B8" s="57" t="s">
        <v>32</v>
      </c>
      <c r="C8" s="57"/>
      <c r="D8" s="24" t="s">
        <v>18</v>
      </c>
      <c r="E8" s="12">
        <v>45820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17" t="s">
        <v>118</v>
      </c>
      <c r="C10" s="24" t="s">
        <v>40</v>
      </c>
      <c r="D10" s="50" t="s">
        <v>41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22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3B190C-0150-4130-A177-F62D379150F0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24" t="s">
        <v>1</v>
      </c>
      <c r="B2" s="8">
        <v>12</v>
      </c>
      <c r="C2" s="11"/>
      <c r="D2" s="11"/>
      <c r="E2" s="7"/>
    </row>
    <row r="3" spans="1:5" ht="18.75" customHeight="1" x14ac:dyDescent="0.15">
      <c r="A3" s="24" t="s">
        <v>8</v>
      </c>
      <c r="B3" s="42" t="str">
        <f>'2025년도'!D16</f>
        <v xml:space="preserve">통영관광개발공사 통합전산업무시스템 구입 </v>
      </c>
      <c r="C3" s="43"/>
      <c r="D3" s="43"/>
      <c r="E3" s="44"/>
    </row>
    <row r="4" spans="1:5" ht="18.75" x14ac:dyDescent="0.15">
      <c r="A4" s="24" t="s">
        <v>21</v>
      </c>
      <c r="B4" s="58">
        <v>55000000</v>
      </c>
      <c r="C4" s="59"/>
      <c r="D4" s="24" t="s">
        <v>17</v>
      </c>
      <c r="E4" s="16">
        <v>51370000</v>
      </c>
    </row>
    <row r="5" spans="1:5" ht="18.75" x14ac:dyDescent="0.15">
      <c r="A5" s="24" t="s">
        <v>9</v>
      </c>
      <c r="B5" s="60">
        <f>E4/B4</f>
        <v>0.93400000000000005</v>
      </c>
      <c r="C5" s="60"/>
      <c r="D5" s="24" t="s">
        <v>4</v>
      </c>
      <c r="E5" s="16">
        <v>51370000</v>
      </c>
    </row>
    <row r="6" spans="1:5" ht="18.75" x14ac:dyDescent="0.15">
      <c r="A6" s="24" t="s">
        <v>10</v>
      </c>
      <c r="B6" s="61">
        <v>45810</v>
      </c>
      <c r="C6" s="57"/>
      <c r="D6" s="24" t="s">
        <v>23</v>
      </c>
      <c r="E6" s="12">
        <v>45810</v>
      </c>
    </row>
    <row r="7" spans="1:5" ht="18.75" x14ac:dyDescent="0.15">
      <c r="A7" s="24" t="s">
        <v>11</v>
      </c>
      <c r="B7" s="57" t="s">
        <v>26</v>
      </c>
      <c r="C7" s="57"/>
      <c r="D7" s="24" t="s">
        <v>24</v>
      </c>
      <c r="E7" s="12">
        <v>45838</v>
      </c>
    </row>
    <row r="8" spans="1:5" ht="18.75" x14ac:dyDescent="0.15">
      <c r="A8" s="24" t="s">
        <v>12</v>
      </c>
      <c r="B8" s="57" t="s">
        <v>32</v>
      </c>
      <c r="C8" s="57"/>
      <c r="D8" s="24" t="s">
        <v>18</v>
      </c>
      <c r="E8" s="12">
        <v>45835</v>
      </c>
    </row>
    <row r="9" spans="1:5" ht="18.75" x14ac:dyDescent="0.15">
      <c r="A9" s="49" t="s">
        <v>6</v>
      </c>
      <c r="B9" s="24" t="s">
        <v>13</v>
      </c>
      <c r="C9" s="24" t="s">
        <v>14</v>
      </c>
      <c r="D9" s="49" t="s">
        <v>15</v>
      </c>
      <c r="E9" s="49"/>
    </row>
    <row r="10" spans="1:5" ht="18.75" x14ac:dyDescent="0.15">
      <c r="A10" s="49"/>
      <c r="B10" s="23" t="str">
        <f>'2025년도'!G16</f>
        <v>하이텍라인</v>
      </c>
      <c r="C10" s="24" t="s">
        <v>119</v>
      </c>
      <c r="D10" s="50" t="s">
        <v>120</v>
      </c>
      <c r="E10" s="44"/>
    </row>
    <row r="11" spans="1:5" ht="18.75" customHeight="1" x14ac:dyDescent="0.15">
      <c r="A11" s="24" t="s">
        <v>19</v>
      </c>
      <c r="B11" s="51" t="s">
        <v>30</v>
      </c>
      <c r="C11" s="52"/>
      <c r="D11" s="52"/>
      <c r="E11" s="53"/>
    </row>
    <row r="12" spans="1:5" ht="18.75" x14ac:dyDescent="0.15">
      <c r="A12" s="24" t="s">
        <v>16</v>
      </c>
      <c r="B12" s="50" t="s">
        <v>34</v>
      </c>
      <c r="C12" s="43"/>
      <c r="D12" s="43"/>
      <c r="E12" s="44"/>
    </row>
  </sheetData>
  <mergeCells count="11">
    <mergeCell ref="A9:A10"/>
    <mergeCell ref="D9:E9"/>
    <mergeCell ref="D10:E10"/>
    <mergeCell ref="B11:E11"/>
    <mergeCell ref="B12:E12"/>
    <mergeCell ref="B8:C8"/>
    <mergeCell ref="B3:E3"/>
    <mergeCell ref="B4:C4"/>
    <mergeCell ref="B5:C5"/>
    <mergeCell ref="B6:C6"/>
    <mergeCell ref="B7:C7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D1E70-8E08-4ABB-A23E-2DC1B767708B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3" t="s">
        <v>1</v>
      </c>
      <c r="B2" s="8">
        <v>13</v>
      </c>
      <c r="C2" s="11"/>
      <c r="D2" s="11"/>
      <c r="E2" s="7"/>
    </row>
    <row r="3" spans="1:5" ht="18.75" customHeight="1" x14ac:dyDescent="0.15">
      <c r="A3" s="33" t="s">
        <v>8</v>
      </c>
      <c r="B3" s="42" t="str">
        <f>'2025년도'!D17</f>
        <v>케이블카 상부역사 PIT층 트레이 설치공사</v>
      </c>
      <c r="C3" s="43"/>
      <c r="D3" s="43"/>
      <c r="E3" s="44"/>
    </row>
    <row r="4" spans="1:5" ht="18.75" x14ac:dyDescent="0.15">
      <c r="A4" s="33" t="s">
        <v>21</v>
      </c>
      <c r="B4" s="58">
        <v>4000000</v>
      </c>
      <c r="C4" s="59"/>
      <c r="D4" s="33" t="s">
        <v>17</v>
      </c>
      <c r="E4" s="16">
        <v>3700000</v>
      </c>
    </row>
    <row r="5" spans="1:5" ht="18.75" x14ac:dyDescent="0.15">
      <c r="A5" s="33" t="s">
        <v>9</v>
      </c>
      <c r="B5" s="60">
        <f>E4/B4</f>
        <v>0.92500000000000004</v>
      </c>
      <c r="C5" s="60"/>
      <c r="D5" s="33" t="s">
        <v>4</v>
      </c>
      <c r="E5" s="16">
        <v>3700000</v>
      </c>
    </row>
    <row r="6" spans="1:5" ht="18.75" x14ac:dyDescent="0.15">
      <c r="A6" s="33" t="s">
        <v>10</v>
      </c>
      <c r="B6" s="61">
        <v>45817</v>
      </c>
      <c r="C6" s="57"/>
      <c r="D6" s="33" t="s">
        <v>23</v>
      </c>
      <c r="E6" s="12">
        <v>45817</v>
      </c>
    </row>
    <row r="7" spans="1:5" ht="18.75" x14ac:dyDescent="0.15">
      <c r="A7" s="33" t="s">
        <v>11</v>
      </c>
      <c r="B7" s="57" t="s">
        <v>25</v>
      </c>
      <c r="C7" s="57"/>
      <c r="D7" s="33" t="s">
        <v>24</v>
      </c>
      <c r="E7" s="12">
        <v>45838</v>
      </c>
    </row>
    <row r="8" spans="1:5" ht="18.75" x14ac:dyDescent="0.15">
      <c r="A8" s="33" t="s">
        <v>12</v>
      </c>
      <c r="B8" s="57" t="s">
        <v>136</v>
      </c>
      <c r="C8" s="57"/>
      <c r="D8" s="33" t="s">
        <v>18</v>
      </c>
      <c r="E8" s="12">
        <v>45833</v>
      </c>
    </row>
    <row r="9" spans="1:5" ht="18.75" x14ac:dyDescent="0.15">
      <c r="A9" s="49" t="s">
        <v>6</v>
      </c>
      <c r="B9" s="33" t="s">
        <v>13</v>
      </c>
      <c r="C9" s="33" t="s">
        <v>14</v>
      </c>
      <c r="D9" s="49" t="s">
        <v>15</v>
      </c>
      <c r="E9" s="49"/>
    </row>
    <row r="10" spans="1:5" ht="18.75" x14ac:dyDescent="0.15">
      <c r="A10" s="49"/>
      <c r="B10" s="23" t="s">
        <v>121</v>
      </c>
      <c r="C10" s="33" t="s">
        <v>38</v>
      </c>
      <c r="D10" s="50" t="s">
        <v>39</v>
      </c>
      <c r="E10" s="44"/>
    </row>
    <row r="11" spans="1:5" ht="18.75" customHeight="1" x14ac:dyDescent="0.15">
      <c r="A11" s="33" t="s">
        <v>19</v>
      </c>
      <c r="B11" s="51" t="s">
        <v>30</v>
      </c>
      <c r="C11" s="52"/>
      <c r="D11" s="52"/>
      <c r="E11" s="53"/>
    </row>
    <row r="12" spans="1:5" ht="18.75" x14ac:dyDescent="0.15">
      <c r="A12" s="33" t="s">
        <v>16</v>
      </c>
      <c r="B12" s="50" t="s">
        <v>35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0FD7F-D258-4CD9-AA0C-50DFD3EDB81E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3" t="s">
        <v>1</v>
      </c>
      <c r="B2" s="8">
        <v>14</v>
      </c>
      <c r="C2" s="11"/>
      <c r="D2" s="11"/>
      <c r="E2" s="7"/>
    </row>
    <row r="3" spans="1:5" ht="18.75" customHeight="1" x14ac:dyDescent="0.15">
      <c r="A3" s="33" t="s">
        <v>8</v>
      </c>
      <c r="B3" s="42" t="str">
        <f>'2025년도'!D18</f>
        <v>통영국민체육센터 승강기 교체부품 구입</v>
      </c>
      <c r="C3" s="43"/>
      <c r="D3" s="43"/>
      <c r="E3" s="44"/>
    </row>
    <row r="4" spans="1:5" ht="18.75" x14ac:dyDescent="0.15">
      <c r="A4" s="33" t="s">
        <v>21</v>
      </c>
      <c r="B4" s="58">
        <v>2000000</v>
      </c>
      <c r="C4" s="59"/>
      <c r="D4" s="33" t="s">
        <v>17</v>
      </c>
      <c r="E4" s="16">
        <v>1700000</v>
      </c>
    </row>
    <row r="5" spans="1:5" ht="18.75" x14ac:dyDescent="0.15">
      <c r="A5" s="33" t="s">
        <v>9</v>
      </c>
      <c r="B5" s="60">
        <f>E4/B4</f>
        <v>0.85</v>
      </c>
      <c r="C5" s="60"/>
      <c r="D5" s="33" t="s">
        <v>4</v>
      </c>
      <c r="E5" s="16">
        <v>1700000</v>
      </c>
    </row>
    <row r="6" spans="1:5" ht="18.75" x14ac:dyDescent="0.15">
      <c r="A6" s="33" t="s">
        <v>10</v>
      </c>
      <c r="B6" s="61">
        <v>45831</v>
      </c>
      <c r="C6" s="57"/>
      <c r="D6" s="33" t="s">
        <v>23</v>
      </c>
      <c r="E6" s="12">
        <v>45831</v>
      </c>
    </row>
    <row r="7" spans="1:5" ht="18.75" x14ac:dyDescent="0.15">
      <c r="A7" s="33" t="s">
        <v>11</v>
      </c>
      <c r="B7" s="57" t="s">
        <v>25</v>
      </c>
      <c r="C7" s="57"/>
      <c r="D7" s="33" t="s">
        <v>24</v>
      </c>
      <c r="E7" s="12">
        <v>45861</v>
      </c>
    </row>
    <row r="8" spans="1:5" ht="18.75" x14ac:dyDescent="0.15">
      <c r="A8" s="33" t="s">
        <v>12</v>
      </c>
      <c r="B8" s="57" t="s">
        <v>32</v>
      </c>
      <c r="C8" s="57"/>
      <c r="D8" s="33" t="s">
        <v>18</v>
      </c>
      <c r="E8" s="12">
        <v>45834</v>
      </c>
    </row>
    <row r="9" spans="1:5" ht="18.75" x14ac:dyDescent="0.15">
      <c r="A9" s="49" t="s">
        <v>6</v>
      </c>
      <c r="B9" s="33" t="s">
        <v>13</v>
      </c>
      <c r="C9" s="33" t="s">
        <v>14</v>
      </c>
      <c r="D9" s="49" t="s">
        <v>15</v>
      </c>
      <c r="E9" s="49"/>
    </row>
    <row r="10" spans="1:5" ht="18.75" x14ac:dyDescent="0.15">
      <c r="A10" s="49"/>
      <c r="B10" s="17" t="s">
        <v>122</v>
      </c>
      <c r="C10" s="33" t="s">
        <v>123</v>
      </c>
      <c r="D10" s="50" t="s">
        <v>124</v>
      </c>
      <c r="E10" s="44"/>
    </row>
    <row r="11" spans="1:5" ht="18.75" customHeight="1" x14ac:dyDescent="0.15">
      <c r="A11" s="33" t="s">
        <v>19</v>
      </c>
      <c r="B11" s="51" t="s">
        <v>28</v>
      </c>
      <c r="C11" s="52"/>
      <c r="D11" s="52"/>
      <c r="E11" s="53"/>
    </row>
    <row r="12" spans="1:5" ht="18.75" x14ac:dyDescent="0.15">
      <c r="A12" s="33" t="s">
        <v>16</v>
      </c>
      <c r="B12" s="50" t="s">
        <v>34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26DC15-5973-48CC-995A-84C79BF38BC5}">
  <dimension ref="A1:E12"/>
  <sheetViews>
    <sheetView zoomScaleNormal="100" workbookViewId="0">
      <selection activeCell="B10" sqref="B10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15</v>
      </c>
      <c r="C2" s="11"/>
      <c r="D2" s="11"/>
      <c r="E2" s="7"/>
    </row>
    <row r="3" spans="1:5" ht="18.75" customHeight="1" x14ac:dyDescent="0.15">
      <c r="A3" s="30" t="s">
        <v>8</v>
      </c>
      <c r="B3" s="42" t="str">
        <f>'2025년도'!D19</f>
        <v xml:space="preserve">2025년 통영관광개발공사 위험성평가 용역 </v>
      </c>
      <c r="C3" s="43"/>
      <c r="D3" s="43"/>
      <c r="E3" s="44"/>
    </row>
    <row r="4" spans="1:5" ht="18.75" x14ac:dyDescent="0.15">
      <c r="A4" s="30" t="s">
        <v>21</v>
      </c>
      <c r="B4" s="58">
        <v>5000000</v>
      </c>
      <c r="C4" s="59"/>
      <c r="D4" s="30" t="s">
        <v>17</v>
      </c>
      <c r="E4" s="16">
        <v>4950000</v>
      </c>
    </row>
    <row r="5" spans="1:5" ht="18.75" x14ac:dyDescent="0.15">
      <c r="A5" s="30" t="s">
        <v>9</v>
      </c>
      <c r="B5" s="60">
        <f>E4/B4</f>
        <v>0.99</v>
      </c>
      <c r="C5" s="60"/>
      <c r="D5" s="30" t="s">
        <v>4</v>
      </c>
      <c r="E5" s="16">
        <v>4950000</v>
      </c>
    </row>
    <row r="6" spans="1:5" ht="18.75" x14ac:dyDescent="0.15">
      <c r="A6" s="30" t="s">
        <v>10</v>
      </c>
      <c r="B6" s="61">
        <v>45834</v>
      </c>
      <c r="C6" s="57"/>
      <c r="D6" s="30" t="s">
        <v>23</v>
      </c>
      <c r="E6" s="12">
        <v>45834</v>
      </c>
    </row>
    <row r="7" spans="1:5" ht="18.75" x14ac:dyDescent="0.15">
      <c r="A7" s="30" t="s">
        <v>11</v>
      </c>
      <c r="B7" s="57" t="s">
        <v>25</v>
      </c>
      <c r="C7" s="57"/>
      <c r="D7" s="30" t="s">
        <v>24</v>
      </c>
      <c r="E7" s="12">
        <v>45961</v>
      </c>
    </row>
    <row r="8" spans="1:5" ht="18.75" x14ac:dyDescent="0.15">
      <c r="A8" s="30" t="s">
        <v>12</v>
      </c>
      <c r="B8" s="57" t="s">
        <v>33</v>
      </c>
      <c r="C8" s="57"/>
      <c r="D8" s="30" t="s">
        <v>18</v>
      </c>
      <c r="E8" s="12"/>
    </row>
    <row r="9" spans="1:5" ht="18.75" x14ac:dyDescent="0.15">
      <c r="A9" s="49" t="s">
        <v>6</v>
      </c>
      <c r="B9" s="30" t="s">
        <v>13</v>
      </c>
      <c r="C9" s="30" t="s">
        <v>14</v>
      </c>
      <c r="D9" s="49" t="s">
        <v>15</v>
      </c>
      <c r="E9" s="49"/>
    </row>
    <row r="10" spans="1:5" ht="18.75" x14ac:dyDescent="0.15">
      <c r="A10" s="49"/>
      <c r="B10" s="17" t="s">
        <v>125</v>
      </c>
      <c r="C10" s="30" t="s">
        <v>126</v>
      </c>
      <c r="D10" s="50" t="s">
        <v>127</v>
      </c>
      <c r="E10" s="44"/>
    </row>
    <row r="11" spans="1:5" ht="18.75" customHeight="1" x14ac:dyDescent="0.15">
      <c r="A11" s="30" t="s">
        <v>19</v>
      </c>
      <c r="B11" s="51" t="s">
        <v>30</v>
      </c>
      <c r="C11" s="52"/>
      <c r="D11" s="52"/>
      <c r="E11" s="53"/>
    </row>
    <row r="12" spans="1:5" ht="18.75" x14ac:dyDescent="0.15">
      <c r="A12" s="30" t="s">
        <v>16</v>
      </c>
      <c r="B12" s="50" t="s">
        <v>34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7FC849-8C20-4D34-B382-595B22BF9C25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16</v>
      </c>
      <c r="C2" s="11"/>
      <c r="D2" s="11"/>
      <c r="E2" s="7"/>
    </row>
    <row r="3" spans="1:5" ht="18.75" customHeight="1" x14ac:dyDescent="0.15">
      <c r="A3" s="30" t="s">
        <v>8</v>
      </c>
      <c r="B3" s="42" t="str">
        <f>'2025년도'!D20</f>
        <v xml:space="preserve">ISO 10002 고객만족경영시스템 인증을 위한 컨설팅 용역 </v>
      </c>
      <c r="C3" s="43"/>
      <c r="D3" s="43"/>
      <c r="E3" s="44"/>
    </row>
    <row r="4" spans="1:5" ht="18.75" x14ac:dyDescent="0.15">
      <c r="A4" s="30" t="s">
        <v>21</v>
      </c>
      <c r="B4" s="58">
        <v>5500000</v>
      </c>
      <c r="C4" s="59"/>
      <c r="D4" s="30" t="s">
        <v>17</v>
      </c>
      <c r="E4" s="16">
        <v>5000000</v>
      </c>
    </row>
    <row r="5" spans="1:5" ht="18.75" x14ac:dyDescent="0.15">
      <c r="A5" s="30" t="s">
        <v>9</v>
      </c>
      <c r="B5" s="60">
        <f>E4/B4</f>
        <v>0.90909090909090906</v>
      </c>
      <c r="C5" s="60"/>
      <c r="D5" s="30" t="s">
        <v>4</v>
      </c>
      <c r="E5" s="16"/>
    </row>
    <row r="6" spans="1:5" ht="18.75" x14ac:dyDescent="0.15">
      <c r="A6" s="30" t="s">
        <v>10</v>
      </c>
      <c r="B6" s="61">
        <v>45835</v>
      </c>
      <c r="C6" s="57"/>
      <c r="D6" s="30" t="s">
        <v>23</v>
      </c>
      <c r="E6" s="12">
        <v>45835</v>
      </c>
    </row>
    <row r="7" spans="1:5" ht="18.75" x14ac:dyDescent="0.15">
      <c r="A7" s="30" t="s">
        <v>11</v>
      </c>
      <c r="B7" s="57" t="s">
        <v>25</v>
      </c>
      <c r="C7" s="57"/>
      <c r="D7" s="30" t="s">
        <v>24</v>
      </c>
      <c r="E7" s="12">
        <v>45930</v>
      </c>
    </row>
    <row r="8" spans="1:5" ht="18.75" x14ac:dyDescent="0.15">
      <c r="A8" s="30" t="s">
        <v>12</v>
      </c>
      <c r="B8" s="57" t="s">
        <v>27</v>
      </c>
      <c r="C8" s="57"/>
      <c r="D8" s="30" t="s">
        <v>18</v>
      </c>
      <c r="E8" s="12"/>
    </row>
    <row r="9" spans="1:5" ht="18.75" x14ac:dyDescent="0.15">
      <c r="A9" s="49" t="s">
        <v>6</v>
      </c>
      <c r="B9" s="33" t="s">
        <v>13</v>
      </c>
      <c r="C9" s="33" t="s">
        <v>14</v>
      </c>
      <c r="D9" s="49" t="s">
        <v>15</v>
      </c>
      <c r="E9" s="49"/>
    </row>
    <row r="10" spans="1:5" ht="18.75" x14ac:dyDescent="0.15">
      <c r="A10" s="49"/>
      <c r="B10" s="17" t="s">
        <v>132</v>
      </c>
      <c r="C10" s="33" t="s">
        <v>133</v>
      </c>
      <c r="D10" s="50" t="s">
        <v>134</v>
      </c>
      <c r="E10" s="44"/>
    </row>
    <row r="11" spans="1:5" ht="18.75" customHeight="1" x14ac:dyDescent="0.15">
      <c r="A11" s="33" t="s">
        <v>19</v>
      </c>
      <c r="B11" s="51" t="s">
        <v>30</v>
      </c>
      <c r="C11" s="52"/>
      <c r="D11" s="52"/>
      <c r="E11" s="53"/>
    </row>
    <row r="12" spans="1:5" ht="18.75" x14ac:dyDescent="0.15">
      <c r="A12" s="30" t="s">
        <v>16</v>
      </c>
      <c r="B12" s="50" t="s">
        <v>31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5B51B-1A8E-4923-8922-3486ECF89530}">
  <dimension ref="A1:E12"/>
  <sheetViews>
    <sheetView zoomScaleNormal="100" workbookViewId="0">
      <selection activeCell="A2" sqref="A2"/>
    </sheetView>
  </sheetViews>
  <sheetFormatPr defaultRowHeight="13.5" x14ac:dyDescent="0.15"/>
  <cols>
    <col min="1" max="1" width="15.625" customWidth="1"/>
    <col min="2" max="2" width="29.125" customWidth="1"/>
    <col min="3" max="3" width="26.625" customWidth="1"/>
    <col min="4" max="4" width="16.25" customWidth="1"/>
    <col min="5" max="5" width="52.625" customWidth="1"/>
  </cols>
  <sheetData>
    <row r="1" spans="1:5" x14ac:dyDescent="0.15">
      <c r="A1" s="1"/>
      <c r="B1" s="1"/>
      <c r="C1" s="1"/>
      <c r="D1" s="1"/>
      <c r="E1" s="1"/>
    </row>
    <row r="2" spans="1:5" ht="18.75" x14ac:dyDescent="0.15">
      <c r="A2" s="30" t="s">
        <v>1</v>
      </c>
      <c r="B2" s="8">
        <v>17</v>
      </c>
      <c r="C2" s="11"/>
      <c r="D2" s="11"/>
      <c r="E2" s="7"/>
    </row>
    <row r="3" spans="1:5" ht="18.75" customHeight="1" x14ac:dyDescent="0.15">
      <c r="A3" s="30" t="s">
        <v>8</v>
      </c>
      <c r="B3" s="42" t="str">
        <f>'2025년도'!D21</f>
        <v xml:space="preserve">디피랑 전기이륜차 수리 </v>
      </c>
      <c r="C3" s="43"/>
      <c r="D3" s="43"/>
      <c r="E3" s="44"/>
    </row>
    <row r="4" spans="1:5" ht="18.75" x14ac:dyDescent="0.15">
      <c r="A4" s="30" t="s">
        <v>21</v>
      </c>
      <c r="B4" s="58">
        <v>1600000</v>
      </c>
      <c r="C4" s="59"/>
      <c r="D4" s="30" t="s">
        <v>17</v>
      </c>
      <c r="E4" s="16">
        <v>1430000</v>
      </c>
    </row>
    <row r="5" spans="1:5" ht="18.75" x14ac:dyDescent="0.15">
      <c r="A5" s="30" t="s">
        <v>9</v>
      </c>
      <c r="B5" s="60">
        <f>E4/B4</f>
        <v>0.89375000000000004</v>
      </c>
      <c r="C5" s="60"/>
      <c r="D5" s="30" t="s">
        <v>4</v>
      </c>
      <c r="E5" s="16">
        <v>1430000</v>
      </c>
    </row>
    <row r="6" spans="1:5" ht="18.75" x14ac:dyDescent="0.15">
      <c r="A6" s="30" t="s">
        <v>10</v>
      </c>
      <c r="B6" s="61">
        <v>45838</v>
      </c>
      <c r="C6" s="57"/>
      <c r="D6" s="30" t="s">
        <v>23</v>
      </c>
      <c r="E6" s="12">
        <v>45838</v>
      </c>
    </row>
    <row r="7" spans="1:5" ht="18.75" x14ac:dyDescent="0.15">
      <c r="A7" s="30" t="s">
        <v>11</v>
      </c>
      <c r="B7" s="57" t="s">
        <v>25</v>
      </c>
      <c r="C7" s="57"/>
      <c r="D7" s="30" t="s">
        <v>24</v>
      </c>
      <c r="E7" s="12">
        <v>45863</v>
      </c>
    </row>
    <row r="8" spans="1:5" ht="18.75" x14ac:dyDescent="0.15">
      <c r="A8" s="30" t="s">
        <v>12</v>
      </c>
      <c r="B8" s="57" t="s">
        <v>27</v>
      </c>
      <c r="C8" s="57"/>
      <c r="D8" s="30" t="s">
        <v>18</v>
      </c>
      <c r="E8" s="12">
        <v>45841</v>
      </c>
    </row>
    <row r="9" spans="1:5" ht="18.75" x14ac:dyDescent="0.15">
      <c r="A9" s="49" t="s">
        <v>6</v>
      </c>
      <c r="B9" s="30" t="s">
        <v>13</v>
      </c>
      <c r="C9" s="30" t="s">
        <v>14</v>
      </c>
      <c r="D9" s="49" t="s">
        <v>15</v>
      </c>
      <c r="E9" s="49"/>
    </row>
    <row r="10" spans="1:5" ht="18.75" x14ac:dyDescent="0.15">
      <c r="A10" s="49"/>
      <c r="B10" s="17" t="s">
        <v>128</v>
      </c>
      <c r="C10" s="30" t="s">
        <v>129</v>
      </c>
      <c r="D10" s="50" t="s">
        <v>130</v>
      </c>
      <c r="E10" s="44"/>
    </row>
    <row r="11" spans="1:5" ht="18.75" customHeight="1" x14ac:dyDescent="0.15">
      <c r="A11" s="30" t="s">
        <v>19</v>
      </c>
      <c r="B11" s="51" t="s">
        <v>30</v>
      </c>
      <c r="C11" s="52"/>
      <c r="D11" s="52"/>
      <c r="E11" s="53"/>
    </row>
    <row r="12" spans="1:5" ht="18.75" x14ac:dyDescent="0.15">
      <c r="A12" s="30" t="s">
        <v>16</v>
      </c>
      <c r="B12" s="50" t="s">
        <v>22</v>
      </c>
      <c r="C12" s="43"/>
      <c r="D12" s="43"/>
      <c r="E12" s="44"/>
    </row>
  </sheetData>
  <mergeCells count="11">
    <mergeCell ref="B8:C8"/>
    <mergeCell ref="B3:E3"/>
    <mergeCell ref="B4:C4"/>
    <mergeCell ref="B5:C5"/>
    <mergeCell ref="B6:C6"/>
    <mergeCell ref="B7:C7"/>
    <mergeCell ref="A9:A10"/>
    <mergeCell ref="D9:E9"/>
    <mergeCell ref="D10:E10"/>
    <mergeCell ref="B11:E11"/>
    <mergeCell ref="B12:E12"/>
  </mergeCells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2</vt:i4>
      </vt:variant>
    </vt:vector>
  </HeadingPairs>
  <TitlesOfParts>
    <vt:vector size="20" baseType="lpstr">
      <vt:lpstr>2025년도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'2025년도'!Print_Area</vt:lpstr>
      <vt:lpstr>'2025년도'!Print_Titles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김현성</dc:creator>
  <cp:lastModifiedBy>통영관광개발공사</cp:lastModifiedBy>
  <cp:lastPrinted>2024-12-09T02:27:38Z</cp:lastPrinted>
  <dcterms:created xsi:type="dcterms:W3CDTF">2019-01-08T03:49:11Z</dcterms:created>
  <dcterms:modified xsi:type="dcterms:W3CDTF">2025-09-04T07:56:09Z</dcterms:modified>
</cp:coreProperties>
</file>