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sk92\OneDrive\바탕 화면\왜가리\2025 1분기 수의계약 현황\"/>
    </mc:Choice>
  </mc:AlternateContent>
  <xr:revisionPtr revIDLastSave="0" documentId="13_ncr:1_{78C2FEBE-561C-4287-B4C7-46D94FE0F092}" xr6:coauthVersionLast="36" xr6:coauthVersionMax="36" xr10:uidLastSave="{00000000-0000-0000-0000-000000000000}"/>
  <bookViews>
    <workbookView xWindow="0" yWindow="0" windowWidth="19065" windowHeight="10440" tabRatio="758" xr2:uid="{00000000-000D-0000-FFFF-FFFF00000000}"/>
  </bookViews>
  <sheets>
    <sheet name="2025년도" sheetId="1" r:id="rId1"/>
    <sheet name="1" sheetId="67" r:id="rId2"/>
    <sheet name="2" sheetId="70" r:id="rId3"/>
    <sheet name="3" sheetId="71" r:id="rId4"/>
    <sheet name="4" sheetId="72" r:id="rId5"/>
    <sheet name="5" sheetId="63" r:id="rId6"/>
    <sheet name="6" sheetId="64" r:id="rId7"/>
    <sheet name="7" sheetId="65" r:id="rId8"/>
    <sheet name="8" sheetId="66" r:id="rId9"/>
    <sheet name="9" sheetId="61" r:id="rId10"/>
    <sheet name="10" sheetId="62" r:id="rId11"/>
    <sheet name="11" sheetId="60" r:id="rId12"/>
    <sheet name="12" sheetId="59" r:id="rId13"/>
    <sheet name="13" sheetId="81" r:id="rId14"/>
    <sheet name="14" sheetId="82" r:id="rId15"/>
    <sheet name="15" sheetId="75" r:id="rId16"/>
    <sheet name="16" sheetId="76" r:id="rId17"/>
    <sheet name="17" sheetId="77" r:id="rId18"/>
    <sheet name="18" sheetId="78" r:id="rId19"/>
    <sheet name="19" sheetId="79" r:id="rId20"/>
    <sheet name="20" sheetId="80" r:id="rId21"/>
    <sheet name="21" sheetId="83" r:id="rId22"/>
    <sheet name="22" sheetId="84" r:id="rId23"/>
    <sheet name="23" sheetId="85" r:id="rId24"/>
    <sheet name="24" sheetId="86" r:id="rId25"/>
    <sheet name="25" sheetId="87" r:id="rId26"/>
    <sheet name="26" sheetId="88" r:id="rId27"/>
    <sheet name="27" sheetId="89" r:id="rId28"/>
    <sheet name="28" sheetId="90" r:id="rId29"/>
    <sheet name="29" sheetId="91" r:id="rId30"/>
    <sheet name="30" sheetId="92" r:id="rId31"/>
    <sheet name="31" sheetId="93" r:id="rId32"/>
  </sheets>
  <definedNames>
    <definedName name="_xlnm._FilterDatabase" localSheetId="0" hidden="1">'2025년도'!$A$4:$Y$4</definedName>
    <definedName name="_xlnm.Print_Area" localSheetId="0">'2025년도'!$A$1:$H$4</definedName>
    <definedName name="_xlnm.Print_Titles" localSheetId="0">'2025년도'!$1:$4</definedName>
  </definedNames>
  <calcPr calcId="191029"/>
</workbook>
</file>

<file path=xl/calcChain.xml><?xml version="1.0" encoding="utf-8"?>
<calcChain xmlns="http://schemas.openxmlformats.org/spreadsheetml/2006/main">
  <c r="E27" i="1" l="1"/>
  <c r="B5" i="93" l="1"/>
  <c r="B10" i="84" l="1"/>
  <c r="B6" i="84"/>
  <c r="E5" i="84"/>
  <c r="B3" i="84"/>
  <c r="B6" i="83"/>
  <c r="E5" i="83"/>
  <c r="B3" i="83"/>
  <c r="B5" i="92"/>
  <c r="B5" i="91"/>
  <c r="B5" i="90"/>
  <c r="B5" i="89"/>
  <c r="B5" i="88"/>
  <c r="B5" i="87"/>
  <c r="B5" i="86"/>
  <c r="B5" i="85"/>
  <c r="B5" i="84"/>
  <c r="B5" i="83"/>
  <c r="B6" i="80"/>
  <c r="E5" i="80"/>
  <c r="B3" i="80"/>
  <c r="B6" i="79"/>
  <c r="E5" i="79"/>
  <c r="B3" i="79"/>
  <c r="B6" i="78"/>
  <c r="B10" i="78"/>
  <c r="E5" i="78"/>
  <c r="B3" i="78"/>
  <c r="B6" i="77"/>
  <c r="B10" i="77"/>
  <c r="B3" i="77"/>
  <c r="B6" i="76"/>
  <c r="B3" i="76"/>
  <c r="B10" i="82"/>
  <c r="B3" i="82"/>
  <c r="E5" i="75"/>
  <c r="B3" i="75"/>
  <c r="B6" i="81"/>
  <c r="B10" i="81"/>
  <c r="B3" i="81"/>
  <c r="B6" i="59"/>
  <c r="B10" i="59"/>
  <c r="E5" i="59"/>
  <c r="B3" i="59"/>
  <c r="E5" i="60"/>
  <c r="B6" i="60"/>
  <c r="B3" i="60"/>
  <c r="B8" i="62"/>
  <c r="B6" i="62"/>
  <c r="E5" i="62"/>
  <c r="B3" i="62"/>
  <c r="B6" i="61" l="1"/>
  <c r="E5" i="61"/>
  <c r="B3" i="61"/>
  <c r="B10" i="66"/>
  <c r="B8" i="66"/>
  <c r="B6" i="66"/>
  <c r="E5" i="66"/>
  <c r="B3" i="66"/>
  <c r="B8" i="63"/>
  <c r="B8" i="64"/>
  <c r="B8" i="65"/>
  <c r="B3" i="65"/>
  <c r="B6" i="64"/>
  <c r="E5" i="64"/>
  <c r="B3" i="64"/>
  <c r="B10" i="63" l="1"/>
  <c r="E5" i="63"/>
  <c r="B3" i="63" l="1"/>
  <c r="B8" i="71"/>
  <c r="B8" i="72"/>
  <c r="B10" i="72"/>
  <c r="B6" i="72"/>
  <c r="E5" i="72"/>
  <c r="B3" i="72"/>
  <c r="B10" i="71"/>
  <c r="B6" i="71"/>
  <c r="E5" i="71"/>
  <c r="B3" i="71"/>
  <c r="B3" i="70"/>
  <c r="B6" i="70"/>
  <c r="E5" i="70"/>
  <c r="B10" i="70"/>
  <c r="B8" i="70"/>
  <c r="B8" i="67"/>
  <c r="B10" i="67"/>
  <c r="B5" i="82" l="1"/>
  <c r="B5" i="81"/>
  <c r="E5" i="67" l="1"/>
  <c r="B3" i="67"/>
  <c r="B5" i="80" l="1"/>
  <c r="B5" i="79"/>
  <c r="B5" i="78"/>
  <c r="B5" i="77"/>
  <c r="B5" i="76"/>
  <c r="B5" i="75"/>
  <c r="B5" i="59" l="1"/>
  <c r="B5" i="60"/>
  <c r="B5" i="62"/>
  <c r="B5" i="61"/>
  <c r="B5" i="66"/>
  <c r="B5" i="65"/>
  <c r="B5" i="64"/>
  <c r="B5" i="63"/>
  <c r="B5" i="72"/>
  <c r="B5" i="71"/>
  <c r="B5" i="70"/>
  <c r="B6" i="67"/>
  <c r="B5" i="67"/>
</calcChain>
</file>

<file path=xl/sharedStrings.xml><?xml version="1.0" encoding="utf-8"?>
<sst xmlns="http://schemas.openxmlformats.org/spreadsheetml/2006/main" count="903" uniqueCount="189">
  <si>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</si>
  <si>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</si>
  <si>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</si>
  <si>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</si>
  <si>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</si>
  <si>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</si>
  <si>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</si>
  <si>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</si>
  <si>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</si>
  <si>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</si>
  <si>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</si>
  <si>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</si>
  <si>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</si>
  <si>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</si>
  <si>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</si>
  <si>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</si>
  <si>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</si>
  <si>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</si>
  <si>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</si>
  <si>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</si>
  <si>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</si>
  <si>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</si>
  <si>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</si>
  <si>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</si>
  <si>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</si>
  <si>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</si>
  <si>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</si>
  <si>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용역</t>
    <phoneticPr fontId="4" type="noConversion"/>
  </si>
  <si>
    <t>「지방계약법 시행령」 제25조 등 관계법령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</si>
  <si>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</si>
  <si>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</si>
  <si>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</si>
  <si>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물품</t>
    <phoneticPr fontId="4" type="noConversion"/>
  </si>
  <si>
    <t>용역</t>
    <phoneticPr fontId="4" type="noConversion"/>
  </si>
  <si>
    <t>통영관광개발공사</t>
    <phoneticPr fontId="4" type="noConversion"/>
  </si>
  <si>
    <t>통영케이블카</t>
    <phoneticPr fontId="4" type="noConversion"/>
  </si>
  <si>
    <t>경기 하남시 미사대로 550, 509호 510호</t>
    <phoneticPr fontId="4" type="noConversion"/>
  </si>
  <si>
    <t xml:space="preserve">디피랑 </t>
    <phoneticPr fontId="4" type="noConversion"/>
  </si>
  <si>
    <t>광림전기공사</t>
    <phoneticPr fontId="4" type="noConversion"/>
  </si>
  <si>
    <t>송순이</t>
    <phoneticPr fontId="4" type="noConversion"/>
  </si>
  <si>
    <t>경남 통영시 용남면 장문로 425</t>
    <phoneticPr fontId="4" type="noConversion"/>
  </si>
  <si>
    <t>2025년 1분기 수의계약현황</t>
    <phoneticPr fontId="4" type="noConversion"/>
  </si>
  <si>
    <t>디피랑 관람구간 CCTV 광선로 보수</t>
    <phoneticPr fontId="4" type="noConversion"/>
  </si>
  <si>
    <t xml:space="preserve"> 통영케이블카 승강기 점검보수 용역</t>
    <phoneticPr fontId="4" type="noConversion"/>
  </si>
  <si>
    <t>통영체육청소년센터 임시전기 가설 공사</t>
    <phoneticPr fontId="4" type="noConversion"/>
  </si>
  <si>
    <t>케이블카 안내륜 구입</t>
    <phoneticPr fontId="4" type="noConversion"/>
  </si>
  <si>
    <t>디피랑 4K HDMI 광연장기 구입</t>
    <phoneticPr fontId="4" type="noConversion"/>
  </si>
  <si>
    <t>디피랑 팔찌입장권 구입</t>
    <phoneticPr fontId="4" type="noConversion"/>
  </si>
  <si>
    <t>케이블카 메인전동기 베어링 교체 공사</t>
    <phoneticPr fontId="4" type="noConversion"/>
  </si>
  <si>
    <t>2024 회계연도 결산업무지원 용역 계약 체결</t>
    <phoneticPr fontId="4" type="noConversion"/>
  </si>
  <si>
    <t>케이블카 상부 기계실 수변전 전기부품(AISS, MOF) 구입 계약 체결</t>
    <phoneticPr fontId="4" type="noConversion"/>
  </si>
  <si>
    <t>2024 회계연도 세무조정 지원용역 계약 체결</t>
    <phoneticPr fontId="4" type="noConversion"/>
  </si>
  <si>
    <t>케이블카 상부 기계실 수변전 전기부품 교체 용역</t>
    <phoneticPr fontId="4" type="noConversion"/>
  </si>
  <si>
    <t>케이블카 악삭기 구입</t>
    <phoneticPr fontId="4" type="noConversion"/>
  </si>
  <si>
    <t>2025년 공사 그룹웨어 유지보수</t>
    <phoneticPr fontId="4" type="noConversion"/>
  </si>
  <si>
    <t>공사 임금체계 개편 용역</t>
    <phoneticPr fontId="4" type="noConversion"/>
  </si>
  <si>
    <t>디피랑 엡손렌즈 구입</t>
    <phoneticPr fontId="4" type="noConversion"/>
  </si>
  <si>
    <t>케이블카 예비원동기 부품 구입</t>
    <phoneticPr fontId="4" type="noConversion"/>
  </si>
  <si>
    <t>케이블카 주행륜 구입</t>
    <phoneticPr fontId="4" type="noConversion"/>
  </si>
  <si>
    <t>케이블카 근접센서 구입</t>
    <phoneticPr fontId="4" type="noConversion"/>
  </si>
  <si>
    <t>케이블카 악삭기 베어링 구입</t>
    <phoneticPr fontId="4" type="noConversion"/>
  </si>
  <si>
    <t>디피랑 무빙라이트 구입</t>
    <phoneticPr fontId="4" type="noConversion"/>
  </si>
  <si>
    <t>케이블카 수삭륜안내륜 고무라이너 구입</t>
    <phoneticPr fontId="4" type="noConversion"/>
  </si>
  <si>
    <t>케이블카 마이터기어 구입</t>
    <phoneticPr fontId="4" type="noConversion"/>
  </si>
  <si>
    <t>통영어드벤처타워 자유낙하안전장치(A) 재인증 및 수리</t>
    <phoneticPr fontId="4" type="noConversion"/>
  </si>
  <si>
    <t>케이블카 악삭기 스프링 구입</t>
    <phoneticPr fontId="4" type="noConversion"/>
  </si>
  <si>
    <t>케이블카 상부 2축 기어박스 구입</t>
    <phoneticPr fontId="4" type="noConversion"/>
  </si>
  <si>
    <t>통영어드벤처타워 연속빌레이(SSB) 구입</t>
    <phoneticPr fontId="4" type="noConversion"/>
  </si>
  <si>
    <t>케이블카 구동 타이어 구입</t>
    <phoneticPr fontId="4" type="noConversion"/>
  </si>
  <si>
    <t>케이블카 오프닝 스프링 구입</t>
    <phoneticPr fontId="4" type="noConversion"/>
  </si>
  <si>
    <t>케이블카 하부 승강장 조명 교체</t>
    <phoneticPr fontId="4" type="noConversion"/>
  </si>
  <si>
    <t>케이블카 유압 컨트롤 밸브 구입</t>
    <phoneticPr fontId="4" type="noConversion"/>
  </si>
  <si>
    <t>케이블카팀</t>
    <phoneticPr fontId="4" type="noConversion"/>
  </si>
  <si>
    <t>용역</t>
    <phoneticPr fontId="4" type="noConversion"/>
  </si>
  <si>
    <t>㈜타워엘리베이터</t>
    <phoneticPr fontId="4" type="noConversion"/>
  </si>
  <si>
    <t>㈜굿링크</t>
    <phoneticPr fontId="4" type="noConversion"/>
  </si>
  <si>
    <t>문화시설팀</t>
    <phoneticPr fontId="4" type="noConversion"/>
  </si>
  <si>
    <t>부산 중구 동영로 113-1</t>
    <phoneticPr fontId="4" type="noConversion"/>
  </si>
  <si>
    <t>박유하</t>
    <phoneticPr fontId="4" type="noConversion"/>
  </si>
  <si>
    <t>경남 진주시 동진로 307</t>
    <phoneticPr fontId="4" type="noConversion"/>
  </si>
  <si>
    <t>이윤순</t>
    <phoneticPr fontId="4" type="noConversion"/>
  </si>
  <si>
    <t>부경전기공사</t>
    <phoneticPr fontId="4" type="noConversion"/>
  </si>
  <si>
    <t>체육시설팀</t>
    <phoneticPr fontId="4" type="noConversion"/>
  </si>
  <si>
    <t>김경한</t>
    <phoneticPr fontId="4" type="noConversion"/>
  </si>
  <si>
    <t>경남 통영시 용남면 상삼길 105-50</t>
    <phoneticPr fontId="4" type="noConversion"/>
  </si>
  <si>
    <t>쌍림비앤피</t>
    <phoneticPr fontId="4" type="noConversion"/>
  </si>
  <si>
    <t>물품</t>
    <phoneticPr fontId="4" type="noConversion"/>
  </si>
  <si>
    <t>김정환</t>
    <phoneticPr fontId="4" type="noConversion"/>
  </si>
  <si>
    <t>경남 양산시 동면 금오6길 37, 1층 102호</t>
    <phoneticPr fontId="4" type="noConversion"/>
  </si>
  <si>
    <t>㈜제이씨앤더블유</t>
    <phoneticPr fontId="4" type="noConversion"/>
  </si>
  <si>
    <t>우종률</t>
    <phoneticPr fontId="4" type="noConversion"/>
  </si>
  <si>
    <t>경기 부천시 길주로 77번길 55-19, 501호</t>
    <phoneticPr fontId="4" type="noConversion"/>
  </si>
  <si>
    <t>2025년 통영관광개발공사 단체보장보험 용역</t>
    <phoneticPr fontId="4" type="noConversion"/>
  </si>
  <si>
    <t>제이텍 스크린</t>
    <phoneticPr fontId="4" type="noConversion"/>
  </si>
  <si>
    <t>제이텍 스크린</t>
    <phoneticPr fontId="4" type="noConversion"/>
  </si>
  <si>
    <t>곽혜주 외 1명</t>
    <phoneticPr fontId="4" type="noConversion"/>
  </si>
  <si>
    <t>경기 부천시 부천로 323, 6층 605, 606호</t>
    <phoneticPr fontId="4" type="noConversion"/>
  </si>
  <si>
    <t>공사</t>
    <phoneticPr fontId="4" type="noConversion"/>
  </si>
  <si>
    <t>케이블카팀</t>
    <phoneticPr fontId="4" type="noConversion"/>
  </si>
  <si>
    <t>주영테크</t>
    <phoneticPr fontId="4" type="noConversion"/>
  </si>
  <si>
    <t>주영테크</t>
    <phoneticPr fontId="4" type="noConversion"/>
  </si>
  <si>
    <t>김은숙</t>
    <phoneticPr fontId="4" type="noConversion"/>
  </si>
  <si>
    <t>경남 창원시 의창구 북면 운무로 783번길 16</t>
    <phoneticPr fontId="4" type="noConversion"/>
  </si>
  <si>
    <t>용역</t>
    <phoneticPr fontId="4" type="noConversion"/>
  </si>
  <si>
    <t>경영지원팀</t>
    <phoneticPr fontId="4" type="noConversion"/>
  </si>
  <si>
    <t>㈜대양컴퓨터정보</t>
    <phoneticPr fontId="4" type="noConversion"/>
  </si>
  <si>
    <t>조연수 외 1명</t>
    <phoneticPr fontId="4" type="noConversion"/>
  </si>
  <si>
    <t>경기 성남시 분당구 황새울로 311번길 14, 504호</t>
    <phoneticPr fontId="4" type="noConversion"/>
  </si>
  <si>
    <t>밝은전기</t>
    <phoneticPr fontId="4" type="noConversion"/>
  </si>
  <si>
    <t>물품</t>
    <phoneticPr fontId="4" type="noConversion"/>
  </si>
  <si>
    <t>밝은전기</t>
    <phoneticPr fontId="4" type="noConversion"/>
  </si>
  <si>
    <t>김은진</t>
    <phoneticPr fontId="4" type="noConversion"/>
  </si>
  <si>
    <t>경남 통영시 광도면 죽림2로 55-33, 501호</t>
    <phoneticPr fontId="4" type="noConversion"/>
  </si>
  <si>
    <t>신한회계법인</t>
    <phoneticPr fontId="4" type="noConversion"/>
  </si>
  <si>
    <t>신한회계법인</t>
    <phoneticPr fontId="4" type="noConversion"/>
  </si>
  <si>
    <t>이상문 외</t>
    <phoneticPr fontId="4" type="noConversion"/>
  </si>
  <si>
    <t>서울 영등포구 의사당대로 8</t>
    <phoneticPr fontId="4" type="noConversion"/>
  </si>
  <si>
    <t>광림전기공사</t>
    <phoneticPr fontId="4" type="noConversion"/>
  </si>
  <si>
    <t>메리츠화재해상보험주식회사</t>
    <phoneticPr fontId="4" type="noConversion"/>
  </si>
  <si>
    <t>김중현</t>
    <phoneticPr fontId="4" type="noConversion"/>
  </si>
  <si>
    <t>서울 강남구 강남대로 382, 1층</t>
    <phoneticPr fontId="4" type="noConversion"/>
  </si>
  <si>
    <t>문화시설팀</t>
    <phoneticPr fontId="4" type="noConversion"/>
  </si>
  <si>
    <t>도펠마이어코리아 유한회사</t>
    <phoneticPr fontId="4" type="noConversion"/>
  </si>
  <si>
    <t>엘리아스페텔레</t>
    <phoneticPr fontId="4" type="noConversion"/>
  </si>
  <si>
    <t>유닉스 노무법인</t>
    <phoneticPr fontId="4" type="noConversion"/>
  </si>
  <si>
    <t>유닉스 노무법인</t>
    <phoneticPr fontId="4" type="noConversion"/>
  </si>
  <si>
    <t>이기태</t>
    <phoneticPr fontId="4" type="noConversion"/>
  </si>
  <si>
    <t>부산시 연제구 연수로 86</t>
    <phoneticPr fontId="4" type="noConversion"/>
  </si>
  <si>
    <t>주식회사 더존비즈온</t>
    <phoneticPr fontId="4" type="noConversion"/>
  </si>
  <si>
    <t>강원 춘천시 남산면 버들1길 130</t>
    <phoneticPr fontId="4" type="noConversion"/>
  </si>
  <si>
    <t>김용우</t>
    <phoneticPr fontId="4" type="noConversion"/>
  </si>
  <si>
    <t>㈜프로젝터매니아</t>
    <phoneticPr fontId="4" type="noConversion"/>
  </si>
  <si>
    <t>㈜프로젝터 매니아</t>
    <phoneticPr fontId="4" type="noConversion"/>
  </si>
  <si>
    <t>서울 영등포구 양평로 22길 21</t>
    <phoneticPr fontId="4" type="noConversion"/>
  </si>
  <si>
    <t>정석호</t>
    <phoneticPr fontId="4" type="noConversion"/>
  </si>
  <si>
    <t>㈜원진에이티</t>
    <phoneticPr fontId="4" type="noConversion"/>
  </si>
  <si>
    <t>이효선</t>
    <phoneticPr fontId="4" type="noConversion"/>
  </si>
  <si>
    <t>서울 영등포구 선유로 13길 25, 306호</t>
    <phoneticPr fontId="4" type="noConversion"/>
  </si>
  <si>
    <t>쌍림비앤피</t>
    <phoneticPr fontId="4" type="noConversion"/>
  </si>
  <si>
    <t>이지무역</t>
    <phoneticPr fontId="4" type="noConversion"/>
  </si>
  <si>
    <t>이지무역</t>
    <phoneticPr fontId="4" type="noConversion"/>
  </si>
  <si>
    <t>김경현</t>
    <phoneticPr fontId="4" type="noConversion"/>
  </si>
  <si>
    <t>서울 강남구 개포로 22길 86, 2층 202호</t>
    <phoneticPr fontId="4" type="noConversion"/>
  </si>
  <si>
    <t>신륭기공㈜</t>
    <phoneticPr fontId="4" type="noConversion"/>
  </si>
  <si>
    <t>신륭기공㈜</t>
    <phoneticPr fontId="4" type="noConversion"/>
  </si>
  <si>
    <t>김재홍</t>
    <phoneticPr fontId="4" type="noConversion"/>
  </si>
  <si>
    <t>서울 영등포구 영등포로 109</t>
    <phoneticPr fontId="4" type="noConversion"/>
  </si>
  <si>
    <t>C.A전자</t>
    <phoneticPr fontId="4" type="noConversion"/>
  </si>
  <si>
    <t>C. A전자</t>
    <phoneticPr fontId="4" type="noConversion"/>
  </si>
  <si>
    <t>최무진</t>
    <phoneticPr fontId="4" type="noConversion"/>
  </si>
  <si>
    <t>서울 강서구 양천로 47길 40, 402호</t>
    <phoneticPr fontId="4" type="noConversion"/>
  </si>
  <si>
    <t>부광고무산업사</t>
    <phoneticPr fontId="4" type="noConversion"/>
  </si>
  <si>
    <t>경북 경산시 압량읍 가일길 32길 10</t>
    <phoneticPr fontId="4" type="noConversion"/>
  </si>
  <si>
    <t xml:space="preserve">장병태 외 </t>
    <phoneticPr fontId="4" type="noConversion"/>
  </si>
  <si>
    <t>2025. 3.28.</t>
    <phoneticPr fontId="4" type="noConversion"/>
  </si>
  <si>
    <t>2025. 3. 28.</t>
    <phoneticPr fontId="4" type="noConversion"/>
  </si>
  <si>
    <t>2025. 4. 30.</t>
    <phoneticPr fontId="4" type="noConversion"/>
  </si>
  <si>
    <t>인천광역시 연수구 송도동 203-5 스마트스퀘어 A동 1408호</t>
    <phoneticPr fontId="4" type="noConversion"/>
  </si>
  <si>
    <t>케이블카 하부 승강장 조명 교체 공사</t>
    <phoneticPr fontId="4" type="noConversion"/>
  </si>
  <si>
    <t>경상남도 통영시 용남면 장문로 425</t>
    <phoneticPr fontId="4" type="noConversion"/>
  </si>
  <si>
    <t>케이블카 오프닝 스프링 구입</t>
  </si>
  <si>
    <t>경기도 하남시 미사대로 550, 509호, 510호</t>
    <phoneticPr fontId="4" type="noConversion"/>
  </si>
  <si>
    <t>케이블카 구동 타이어 구입</t>
    <phoneticPr fontId="4" type="noConversion"/>
  </si>
  <si>
    <t>통영어드벤처타워 연속빌레이(SSB) 구입</t>
    <phoneticPr fontId="4" type="noConversion"/>
  </si>
  <si>
    <t>2025. 5. 31.</t>
    <phoneticPr fontId="4" type="noConversion"/>
  </si>
  <si>
    <t>어드벤처 주식회사</t>
    <phoneticPr fontId="4" type="noConversion"/>
  </si>
  <si>
    <t>길승환</t>
    <phoneticPr fontId="4" type="noConversion"/>
  </si>
  <si>
    <t>경기도 하남시 초광산단서로 4, 지하 1층</t>
    <phoneticPr fontId="4" type="noConversion"/>
  </si>
  <si>
    <t>통영어드벤처타워</t>
    <phoneticPr fontId="4" type="noConversion"/>
  </si>
  <si>
    <t>케이블카 상부 2축 기어박스 구입</t>
    <phoneticPr fontId="4" type="noConversion"/>
  </si>
  <si>
    <t>지제이테크</t>
    <phoneticPr fontId="4" type="noConversion"/>
  </si>
  <si>
    <t>임규묵</t>
    <phoneticPr fontId="4" type="noConversion"/>
  </si>
  <si>
    <t>인천광역시 남동구 은청로 4-7, B동 3층 330호</t>
    <phoneticPr fontId="4" type="noConversion"/>
  </si>
  <si>
    <t>케이블카 악삭기 스프링 구입</t>
    <phoneticPr fontId="4" type="noConversion"/>
  </si>
  <si>
    <t>슈노르코리아 주식회사</t>
    <phoneticPr fontId="4" type="noConversion"/>
  </si>
  <si>
    <t>신상욱</t>
    <phoneticPr fontId="4" type="noConversion"/>
  </si>
  <si>
    <t>경기도 안양시 동안구 비산동 1112-1 안양건설타워 1414</t>
    <phoneticPr fontId="4" type="noConversion"/>
  </si>
  <si>
    <t>통영어드벤처타워 자유낙하안전장치(A) 재인증 및 수리</t>
    <phoneticPr fontId="4" type="noConversion"/>
  </si>
  <si>
    <t>클라임코리아 주식회사</t>
    <phoneticPr fontId="4" type="noConversion"/>
  </si>
  <si>
    <t>홍주표</t>
    <phoneticPr fontId="4" type="noConversion"/>
  </si>
  <si>
    <t>경상북도 문경시 산양면 산양공단1길 19-59</t>
    <phoneticPr fontId="4" type="noConversion"/>
  </si>
  <si>
    <t xml:space="preserve">통영어드벤처타워 </t>
    <phoneticPr fontId="4" type="noConversion"/>
  </si>
  <si>
    <t>케이블카 마이터기어 구입</t>
    <phoneticPr fontId="4" type="noConversion"/>
  </si>
  <si>
    <t>주영테크</t>
    <phoneticPr fontId="4" type="noConversion"/>
  </si>
  <si>
    <t>경상남도 창원시 의창구 북면 운무로 783번길</t>
    <phoneticPr fontId="4" type="noConversion"/>
  </si>
  <si>
    <t>슈노르코리아 주식회사</t>
    <phoneticPr fontId="4" type="noConversion"/>
  </si>
  <si>
    <t>지제이테크</t>
    <phoneticPr fontId="4" type="noConversion"/>
  </si>
  <si>
    <t>20225-03-21</t>
    <phoneticPr fontId="4" type="noConversion"/>
  </si>
  <si>
    <t>이지무역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</si>
</sst>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5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rgb="FFFF0000"/>
      <name val="HY신명조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4" borderId="1" xfId="0" applyFont="1" applyFill="1" applyBorder="1" applyAlignment="1">
      <alignment horizontal="center" vertical="center"/>
    </xf>
    <xf numFmtId="41" fontId="7" fillId="34" borderId="1" xfId="1" applyFont="1" applyFill="1" applyBorder="1" applyAlignment="1">
      <alignment horizontal="right" vertical="center"/>
    </xf>
    <xf numFmtId="0" fontId="7" fillId="34" borderId="1" xfId="0" applyFont="1" applyFill="1" applyBorder="1" applyAlignment="1">
      <alignment horizontal="center" vertical="center" shrinkToFit="1"/>
    </xf>
    <xf numFmtId="14" fontId="44" fillId="34" borderId="1" xfId="0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left" vertical="center"/>
    </xf>
    <xf numFmtId="176" fontId="7" fillId="0" borderId="2" xfId="0" applyNumberFormat="1" applyFont="1" applyBorder="1" applyAlignment="1">
      <alignment horizontal="left" vertical="center"/>
    </xf>
    <xf numFmtId="176" fontId="7" fillId="0" borderId="3" xfId="0" applyNumberFormat="1" applyFont="1" applyBorder="1" applyAlignment="1">
      <alignment horizontal="left" vertical="center"/>
    </xf>
    <xf numFmtId="0" fontId="7" fillId="0" borderId="4" xfId="0" quotePrefix="1" applyFont="1" applyBorder="1" applyAlignment="1">
      <alignment horizontal="left" vertical="center"/>
    </xf>
    <xf numFmtId="0" fontId="7" fillId="0" borderId="3" xfId="0" quotePrefix="1" applyFont="1" applyBorder="1" applyAlignment="1">
      <alignment horizontal="left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43"/>
  <sheetViews>
    <sheetView tabSelected="1" zoomScale="70" zoomScaleNormal="70" workbookViewId="0">
      <pane ySplit="4" topLeftCell="A11" activePane="bottomLeft" state="frozen"/>
      <selection pane="bottomLeft" activeCell="I24" sqref="I24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45" bestFit="1" customWidth="1"/>
    <col min="6" max="6" width="18.875" style="4" bestFit="1" customWidth="1"/>
    <col min="7" max="7" width="30.625" style="4" customWidth="1"/>
    <col min="8" max="8" width="12.625" style="13"/>
    <col min="9" max="9" width="44.875" style="21" customWidth="1"/>
    <col min="10" max="25" width="12.625" style="22"/>
    <col min="26" max="16384" width="12.625" style="1"/>
  </cols>
  <sheetData>
    <row r="1" spans="1:25" ht="24" customHeight="1" x14ac:dyDescent="0.15">
      <c r="A1" s="5" t="s">
        <v>41</v>
      </c>
    </row>
    <row r="3" spans="1:25" s="2" customFormat="1" ht="24" customHeight="1" x14ac:dyDescent="0.15">
      <c r="A3" s="6" t="s">
        <v>0</v>
      </c>
      <c r="B3" s="3"/>
      <c r="C3" s="3"/>
      <c r="D3" s="3"/>
      <c r="E3" s="46"/>
      <c r="F3" s="3"/>
      <c r="G3" s="3"/>
      <c r="H3" s="14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47" t="s">
        <v>4</v>
      </c>
      <c r="F4" s="9" t="s">
        <v>5</v>
      </c>
      <c r="G4" s="9" t="s">
        <v>6</v>
      </c>
      <c r="H4" s="15" t="s">
        <v>7</v>
      </c>
      <c r="I4" s="32" t="s">
        <v>20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s="2" customFormat="1" ht="24" customHeight="1" x14ac:dyDescent="0.15">
      <c r="A5" s="25">
        <v>1</v>
      </c>
      <c r="B5" s="25" t="s">
        <v>73</v>
      </c>
      <c r="C5" s="25" t="s">
        <v>72</v>
      </c>
      <c r="D5" s="34" t="s">
        <v>43</v>
      </c>
      <c r="E5" s="29">
        <v>3960000</v>
      </c>
      <c r="F5" s="26">
        <v>45663</v>
      </c>
      <c r="G5" s="30" t="s">
        <v>74</v>
      </c>
      <c r="H5" s="27"/>
      <c r="I5" s="19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2" customFormat="1" ht="24" customHeight="1" x14ac:dyDescent="0.15">
      <c r="A6" s="25">
        <v>2</v>
      </c>
      <c r="B6" s="25" t="s">
        <v>73</v>
      </c>
      <c r="C6" s="25" t="s">
        <v>76</v>
      </c>
      <c r="D6" s="25" t="s">
        <v>42</v>
      </c>
      <c r="E6" s="29">
        <v>1320000</v>
      </c>
      <c r="F6" s="26">
        <v>45665</v>
      </c>
      <c r="G6" s="30" t="s">
        <v>75</v>
      </c>
      <c r="H6" s="27"/>
      <c r="I6" s="19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</row>
    <row r="7" spans="1:25" s="2" customFormat="1" ht="24" customHeight="1" x14ac:dyDescent="0.15">
      <c r="A7" s="25">
        <v>3</v>
      </c>
      <c r="B7" s="25" t="s">
        <v>73</v>
      </c>
      <c r="C7" s="25" t="s">
        <v>82</v>
      </c>
      <c r="D7" s="25" t="s">
        <v>44</v>
      </c>
      <c r="E7" s="29">
        <v>4510000</v>
      </c>
      <c r="F7" s="26">
        <v>45665</v>
      </c>
      <c r="G7" s="30" t="s">
        <v>81</v>
      </c>
      <c r="H7" s="27"/>
      <c r="I7" s="19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</row>
    <row r="8" spans="1:25" s="2" customFormat="1" ht="24" customHeight="1" x14ac:dyDescent="0.15">
      <c r="A8" s="25">
        <v>4</v>
      </c>
      <c r="B8" s="25" t="s">
        <v>86</v>
      </c>
      <c r="C8" s="25" t="s">
        <v>72</v>
      </c>
      <c r="D8" s="25" t="s">
        <v>45</v>
      </c>
      <c r="E8" s="29">
        <v>3630000</v>
      </c>
      <c r="F8" s="26">
        <v>45670</v>
      </c>
      <c r="G8" s="30" t="s">
        <v>85</v>
      </c>
      <c r="H8" s="27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</row>
    <row r="9" spans="1:25" s="2" customFormat="1" ht="24" customHeight="1" x14ac:dyDescent="0.15">
      <c r="A9" s="25">
        <v>5</v>
      </c>
      <c r="B9" s="25" t="s">
        <v>86</v>
      </c>
      <c r="C9" s="25" t="s">
        <v>76</v>
      </c>
      <c r="D9" s="25" t="s">
        <v>46</v>
      </c>
      <c r="E9" s="29">
        <v>2035000</v>
      </c>
      <c r="F9" s="26">
        <v>45677</v>
      </c>
      <c r="G9" s="30" t="s">
        <v>89</v>
      </c>
      <c r="H9" s="27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</row>
    <row r="10" spans="1:25" s="2" customFormat="1" ht="24" customHeight="1" x14ac:dyDescent="0.15">
      <c r="A10" s="25">
        <v>6</v>
      </c>
      <c r="B10" s="25" t="s">
        <v>32</v>
      </c>
      <c r="C10" s="25" t="s">
        <v>76</v>
      </c>
      <c r="D10" s="25" t="s">
        <v>47</v>
      </c>
      <c r="E10" s="29">
        <v>3300000</v>
      </c>
      <c r="F10" s="26">
        <v>45674</v>
      </c>
      <c r="G10" s="30" t="s">
        <v>93</v>
      </c>
      <c r="H10" s="27"/>
      <c r="I10" s="19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</row>
    <row r="11" spans="1:25" s="2" customFormat="1" ht="24" customHeight="1" x14ac:dyDescent="0.15">
      <c r="A11" s="25">
        <v>7</v>
      </c>
      <c r="B11" s="25" t="s">
        <v>97</v>
      </c>
      <c r="C11" s="25" t="s">
        <v>98</v>
      </c>
      <c r="D11" s="25" t="s">
        <v>48</v>
      </c>
      <c r="E11" s="29">
        <v>9300000</v>
      </c>
      <c r="F11" s="26">
        <v>45677</v>
      </c>
      <c r="G11" s="30" t="s">
        <v>99</v>
      </c>
      <c r="H11" s="27"/>
      <c r="I11" s="1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</row>
    <row r="12" spans="1:25" s="2" customFormat="1" ht="24" customHeight="1" x14ac:dyDescent="0.15">
      <c r="A12" s="25">
        <v>8</v>
      </c>
      <c r="B12" s="25" t="s">
        <v>103</v>
      </c>
      <c r="C12" s="25" t="s">
        <v>104</v>
      </c>
      <c r="D12" s="25" t="s">
        <v>49</v>
      </c>
      <c r="E12" s="29">
        <v>5550000</v>
      </c>
      <c r="F12" s="26">
        <v>45681</v>
      </c>
      <c r="G12" s="30" t="s">
        <v>105</v>
      </c>
      <c r="H12" s="27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</row>
    <row r="13" spans="1:25" s="2" customFormat="1" ht="24" customHeight="1" x14ac:dyDescent="0.15">
      <c r="A13" s="25">
        <v>9</v>
      </c>
      <c r="B13" s="25" t="s">
        <v>109</v>
      </c>
      <c r="C13" s="25" t="s">
        <v>98</v>
      </c>
      <c r="D13" s="25" t="s">
        <v>50</v>
      </c>
      <c r="E13" s="29">
        <v>3304400</v>
      </c>
      <c r="F13" s="26">
        <v>45680</v>
      </c>
      <c r="G13" s="30" t="s">
        <v>108</v>
      </c>
      <c r="H13" s="27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</row>
    <row r="14" spans="1:25" s="2" customFormat="1" ht="24" customHeight="1" x14ac:dyDescent="0.15">
      <c r="A14" s="25">
        <v>10</v>
      </c>
      <c r="B14" s="25" t="s">
        <v>103</v>
      </c>
      <c r="C14" s="25" t="s">
        <v>104</v>
      </c>
      <c r="D14" s="25" t="s">
        <v>51</v>
      </c>
      <c r="E14" s="29">
        <v>6000000</v>
      </c>
      <c r="F14" s="26">
        <v>45679</v>
      </c>
      <c r="G14" s="30" t="s">
        <v>113</v>
      </c>
      <c r="H14" s="27"/>
      <c r="I14" s="19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</row>
    <row r="15" spans="1:25" s="2" customFormat="1" ht="24" customHeight="1" x14ac:dyDescent="0.15">
      <c r="A15" s="25">
        <v>11</v>
      </c>
      <c r="B15" s="25" t="s">
        <v>103</v>
      </c>
      <c r="C15" s="25" t="s">
        <v>98</v>
      </c>
      <c r="D15" s="25" t="s">
        <v>52</v>
      </c>
      <c r="E15" s="29">
        <v>1056000</v>
      </c>
      <c r="F15" s="26">
        <v>45692</v>
      </c>
      <c r="G15" s="30" t="s">
        <v>117</v>
      </c>
      <c r="H15" s="27"/>
      <c r="I15" s="1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</row>
    <row r="16" spans="1:25" s="2" customFormat="1" ht="24" customHeight="1" x14ac:dyDescent="0.15">
      <c r="A16" s="25">
        <v>12</v>
      </c>
      <c r="B16" s="25" t="s">
        <v>103</v>
      </c>
      <c r="C16" s="25" t="s">
        <v>104</v>
      </c>
      <c r="D16" s="25" t="s">
        <v>92</v>
      </c>
      <c r="E16" s="29">
        <v>35535050</v>
      </c>
      <c r="F16" s="26">
        <v>45715</v>
      </c>
      <c r="G16" s="30" t="s">
        <v>118</v>
      </c>
      <c r="H16" s="27"/>
      <c r="I16" s="19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2" customFormat="1" ht="24" customHeight="1" x14ac:dyDescent="0.15">
      <c r="A17" s="25">
        <v>13</v>
      </c>
      <c r="B17" s="25" t="s">
        <v>109</v>
      </c>
      <c r="C17" s="25" t="s">
        <v>98</v>
      </c>
      <c r="D17" s="25" t="s">
        <v>53</v>
      </c>
      <c r="E17" s="29">
        <v>404407080</v>
      </c>
      <c r="F17" s="26">
        <v>45698</v>
      </c>
      <c r="G17" s="30" t="s">
        <v>122</v>
      </c>
      <c r="H17" s="27"/>
      <c r="I17" s="19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</row>
    <row r="18" spans="1:25" s="2" customFormat="1" ht="24" customHeight="1" x14ac:dyDescent="0.15">
      <c r="A18" s="25">
        <v>14</v>
      </c>
      <c r="B18" s="40" t="s">
        <v>103</v>
      </c>
      <c r="C18" s="40" t="s">
        <v>104</v>
      </c>
      <c r="D18" s="40" t="s">
        <v>54</v>
      </c>
      <c r="E18" s="41">
        <v>9636000</v>
      </c>
      <c r="F18" s="43">
        <v>45705</v>
      </c>
      <c r="G18" s="42" t="s">
        <v>128</v>
      </c>
      <c r="H18" s="27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2" customFormat="1" ht="24" customHeight="1" x14ac:dyDescent="0.15">
      <c r="A19" s="25">
        <v>15</v>
      </c>
      <c r="B19" s="25" t="s">
        <v>103</v>
      </c>
      <c r="C19" s="25" t="s">
        <v>104</v>
      </c>
      <c r="D19" s="28" t="s">
        <v>55</v>
      </c>
      <c r="E19" s="29">
        <v>9900000</v>
      </c>
      <c r="F19" s="12">
        <v>45709</v>
      </c>
      <c r="G19" s="28" t="s">
        <v>124</v>
      </c>
      <c r="H19" s="33"/>
      <c r="I19" s="19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2" customFormat="1" ht="24" customHeight="1" x14ac:dyDescent="0.15">
      <c r="A20" s="25">
        <v>16</v>
      </c>
      <c r="B20" s="28" t="s">
        <v>109</v>
      </c>
      <c r="C20" s="28" t="s">
        <v>121</v>
      </c>
      <c r="D20" s="28" t="s">
        <v>56</v>
      </c>
      <c r="E20" s="29">
        <v>6360000</v>
      </c>
      <c r="F20" s="12">
        <v>45712</v>
      </c>
      <c r="G20" s="28" t="s">
        <v>131</v>
      </c>
      <c r="H20" s="33"/>
      <c r="I20" s="19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2" customFormat="1" ht="24" customHeight="1" x14ac:dyDescent="0.15">
      <c r="A21" s="25">
        <v>17</v>
      </c>
      <c r="B21" s="28" t="s">
        <v>109</v>
      </c>
      <c r="C21" s="28" t="s">
        <v>98</v>
      </c>
      <c r="D21" s="28" t="s">
        <v>57</v>
      </c>
      <c r="E21" s="29">
        <v>2426600</v>
      </c>
      <c r="F21" s="12">
        <v>45674</v>
      </c>
      <c r="G21" s="28" t="s">
        <v>135</v>
      </c>
      <c r="H21" s="33"/>
      <c r="I21" s="19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s="2" customFormat="1" ht="24" customHeight="1" x14ac:dyDescent="0.15">
      <c r="A22" s="25">
        <v>18</v>
      </c>
      <c r="B22" s="37" t="s">
        <v>109</v>
      </c>
      <c r="C22" s="37" t="s">
        <v>98</v>
      </c>
      <c r="D22" s="28" t="s">
        <v>58</v>
      </c>
      <c r="E22" s="29">
        <v>9240000</v>
      </c>
      <c r="F22" s="12">
        <v>45722</v>
      </c>
      <c r="G22" s="28" t="s">
        <v>138</v>
      </c>
      <c r="H22" s="33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2" customFormat="1" ht="24" customHeight="1" x14ac:dyDescent="0.15">
      <c r="A23" s="25">
        <v>19</v>
      </c>
      <c r="B23" s="37" t="s">
        <v>109</v>
      </c>
      <c r="C23" s="37" t="s">
        <v>98</v>
      </c>
      <c r="D23" s="28" t="s">
        <v>59</v>
      </c>
      <c r="E23" s="29">
        <v>9125600</v>
      </c>
      <c r="F23" s="12">
        <v>45722</v>
      </c>
      <c r="G23" s="28" t="s">
        <v>139</v>
      </c>
      <c r="H23" s="33"/>
      <c r="I23" s="19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2" customFormat="1" ht="24" customHeight="1" x14ac:dyDescent="0.15">
      <c r="A24" s="25">
        <v>20</v>
      </c>
      <c r="B24" s="37" t="s">
        <v>109</v>
      </c>
      <c r="C24" s="37" t="s">
        <v>98</v>
      </c>
      <c r="D24" s="28" t="s">
        <v>60</v>
      </c>
      <c r="E24" s="29">
        <v>2464000</v>
      </c>
      <c r="F24" s="12">
        <v>45726</v>
      </c>
      <c r="G24" s="28" t="s">
        <v>143</v>
      </c>
      <c r="H24" s="33"/>
      <c r="I24" s="19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2" customFormat="1" ht="24" customHeight="1" x14ac:dyDescent="0.15">
      <c r="A25" s="25">
        <v>21</v>
      </c>
      <c r="B25" s="36" t="s">
        <v>109</v>
      </c>
      <c r="C25" s="36" t="s">
        <v>121</v>
      </c>
      <c r="D25" s="36" t="s">
        <v>61</v>
      </c>
      <c r="E25" s="44">
        <v>2530000</v>
      </c>
      <c r="F25" s="12">
        <v>45728</v>
      </c>
      <c r="G25" s="36" t="s">
        <v>147</v>
      </c>
      <c r="H25" s="33"/>
      <c r="I25" s="1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2" customFormat="1" ht="24" customHeight="1" x14ac:dyDescent="0.15">
      <c r="A26" s="25">
        <v>22</v>
      </c>
      <c r="B26" s="37" t="s">
        <v>109</v>
      </c>
      <c r="C26" s="37" t="s">
        <v>98</v>
      </c>
      <c r="D26" s="36" t="s">
        <v>62</v>
      </c>
      <c r="E26" s="44">
        <v>9086000</v>
      </c>
      <c r="F26" s="12">
        <v>45728</v>
      </c>
      <c r="G26" s="36" t="s">
        <v>151</v>
      </c>
      <c r="H26" s="33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s="2" customFormat="1" ht="24" customHeight="1" x14ac:dyDescent="0.15">
      <c r="A27" s="25">
        <v>23</v>
      </c>
      <c r="B27" s="37" t="s">
        <v>109</v>
      </c>
      <c r="C27" s="37" t="s">
        <v>98</v>
      </c>
      <c r="D27" s="36" t="s">
        <v>63</v>
      </c>
      <c r="E27" s="44">
        <f>'23'!E4</f>
        <v>9300000</v>
      </c>
      <c r="F27" s="12">
        <v>45728</v>
      </c>
      <c r="G27" s="36" t="s">
        <v>183</v>
      </c>
      <c r="H27" s="33"/>
      <c r="I27" s="19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s="2" customFormat="1" ht="24" customHeight="1" x14ac:dyDescent="0.15">
      <c r="A28" s="25">
        <v>24</v>
      </c>
      <c r="B28" s="37" t="s">
        <v>109</v>
      </c>
      <c r="C28" s="37" t="s">
        <v>98</v>
      </c>
      <c r="D28" s="36" t="s">
        <v>64</v>
      </c>
      <c r="E28" s="44">
        <v>4092000</v>
      </c>
      <c r="F28" s="12">
        <v>45730</v>
      </c>
      <c r="G28" s="36" t="s">
        <v>178</v>
      </c>
      <c r="H28" s="33"/>
      <c r="I28" s="19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  <row r="29" spans="1:25" s="2" customFormat="1" ht="24" customHeight="1" x14ac:dyDescent="0.15">
      <c r="A29" s="25">
        <v>25</v>
      </c>
      <c r="B29" s="37" t="s">
        <v>109</v>
      </c>
      <c r="C29" s="37" t="s">
        <v>98</v>
      </c>
      <c r="D29" s="36" t="s">
        <v>65</v>
      </c>
      <c r="E29" s="44">
        <v>9328000</v>
      </c>
      <c r="F29" s="12">
        <v>45734</v>
      </c>
      <c r="G29" s="36" t="s">
        <v>185</v>
      </c>
      <c r="H29" s="33"/>
      <c r="I29" s="19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</row>
    <row r="30" spans="1:25" s="2" customFormat="1" ht="24" customHeight="1" x14ac:dyDescent="0.15">
      <c r="A30" s="25">
        <v>26</v>
      </c>
      <c r="B30" s="37" t="s">
        <v>109</v>
      </c>
      <c r="C30" s="37" t="s">
        <v>98</v>
      </c>
      <c r="D30" s="36" t="s">
        <v>66</v>
      </c>
      <c r="E30" s="44">
        <v>11330000</v>
      </c>
      <c r="F30" s="12">
        <v>45736</v>
      </c>
      <c r="G30" s="36" t="s">
        <v>186</v>
      </c>
      <c r="H30" s="33"/>
      <c r="I30" s="19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</row>
    <row r="31" spans="1:25" s="2" customFormat="1" ht="24" customHeight="1" x14ac:dyDescent="0.15">
      <c r="A31" s="25">
        <v>27</v>
      </c>
      <c r="B31" s="37" t="s">
        <v>109</v>
      </c>
      <c r="C31" s="37" t="s">
        <v>98</v>
      </c>
      <c r="D31" s="36" t="s">
        <v>67</v>
      </c>
      <c r="E31" s="44">
        <v>20700000</v>
      </c>
      <c r="F31" s="36" t="s">
        <v>187</v>
      </c>
      <c r="G31" s="36" t="s">
        <v>165</v>
      </c>
      <c r="H31" s="33"/>
      <c r="I31" s="19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</row>
    <row r="32" spans="1:25" s="2" customFormat="1" ht="24" customHeight="1" x14ac:dyDescent="0.15">
      <c r="A32" s="25">
        <v>28</v>
      </c>
      <c r="B32" s="37" t="s">
        <v>109</v>
      </c>
      <c r="C32" s="37" t="s">
        <v>98</v>
      </c>
      <c r="D32" s="36" t="s">
        <v>68</v>
      </c>
      <c r="E32" s="44">
        <v>8583850</v>
      </c>
      <c r="F32" s="12">
        <v>45741</v>
      </c>
      <c r="G32" s="36" t="s">
        <v>122</v>
      </c>
      <c r="H32" s="33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</row>
    <row r="33" spans="1:25" s="2" customFormat="1" ht="24" customHeight="1" x14ac:dyDescent="0.15">
      <c r="A33" s="25">
        <v>29</v>
      </c>
      <c r="B33" s="37" t="s">
        <v>109</v>
      </c>
      <c r="C33" s="37" t="s">
        <v>98</v>
      </c>
      <c r="D33" s="36" t="s">
        <v>69</v>
      </c>
      <c r="E33" s="44">
        <v>6380000</v>
      </c>
      <c r="F33" s="12">
        <v>45741</v>
      </c>
      <c r="G33" s="36" t="s">
        <v>122</v>
      </c>
      <c r="H33" s="33"/>
      <c r="I33" s="19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</row>
    <row r="34" spans="1:25" s="2" customFormat="1" ht="24" customHeight="1" x14ac:dyDescent="0.15">
      <c r="A34" s="25">
        <v>30</v>
      </c>
      <c r="B34" s="37" t="s">
        <v>97</v>
      </c>
      <c r="C34" s="37" t="s">
        <v>98</v>
      </c>
      <c r="D34" s="36" t="s">
        <v>70</v>
      </c>
      <c r="E34" s="44">
        <v>5900000</v>
      </c>
      <c r="F34" s="12">
        <v>45742</v>
      </c>
      <c r="G34" s="36" t="s">
        <v>38</v>
      </c>
      <c r="H34" s="33"/>
      <c r="I34" s="19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</row>
    <row r="35" spans="1:25" s="2" customFormat="1" ht="24" customHeight="1" x14ac:dyDescent="0.15">
      <c r="A35" s="25">
        <v>31</v>
      </c>
      <c r="B35" s="37" t="s">
        <v>109</v>
      </c>
      <c r="C35" s="37" t="s">
        <v>98</v>
      </c>
      <c r="D35" s="36" t="s">
        <v>71</v>
      </c>
      <c r="E35" s="44">
        <v>4290000</v>
      </c>
      <c r="F35" s="12">
        <v>45744</v>
      </c>
      <c r="G35" s="36" t="s">
        <v>188</v>
      </c>
      <c r="H35" s="33"/>
      <c r="I35" s="19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</row>
    <row r="36" spans="1:25" s="2" customFormat="1" ht="24" customHeight="1" x14ac:dyDescent="0.15">
      <c r="A36" s="3"/>
      <c r="B36" s="3"/>
      <c r="C36" s="3"/>
      <c r="D36" s="3"/>
      <c r="E36" s="46"/>
      <c r="F36" s="3"/>
      <c r="G36" s="3"/>
      <c r="H36" s="14"/>
      <c r="I36" s="19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</row>
    <row r="37" spans="1:25" s="2" customFormat="1" ht="24" customHeight="1" x14ac:dyDescent="0.15">
      <c r="A37" s="3"/>
      <c r="B37" s="3"/>
      <c r="C37" s="3"/>
      <c r="D37" s="3"/>
      <c r="E37" s="46"/>
      <c r="F37" s="3"/>
      <c r="G37" s="3"/>
      <c r="H37" s="14"/>
      <c r="I37" s="19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</row>
    <row r="38" spans="1:25" s="2" customFormat="1" ht="24" customHeight="1" x14ac:dyDescent="0.15">
      <c r="A38" s="3"/>
      <c r="B38" s="3"/>
      <c r="C38" s="3"/>
      <c r="D38" s="3"/>
      <c r="E38" s="46"/>
      <c r="F38" s="3"/>
      <c r="G38" s="3"/>
      <c r="H38" s="14"/>
      <c r="I38" s="19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s="2" customFormat="1" ht="24" customHeight="1" x14ac:dyDescent="0.15">
      <c r="A39" s="3"/>
      <c r="B39" s="3"/>
      <c r="C39" s="3"/>
      <c r="D39" s="3"/>
      <c r="E39" s="46"/>
      <c r="F39" s="3"/>
      <c r="G39" s="3"/>
      <c r="H39" s="14"/>
      <c r="I39" s="1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</row>
    <row r="40" spans="1:25" s="2" customFormat="1" ht="24" customHeight="1" x14ac:dyDescent="0.15">
      <c r="A40" s="3"/>
      <c r="B40" s="3"/>
      <c r="C40" s="3"/>
      <c r="D40" s="3"/>
      <c r="E40" s="46"/>
      <c r="F40" s="3"/>
      <c r="G40" s="3"/>
      <c r="H40" s="14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</row>
    <row r="41" spans="1:25" s="2" customFormat="1" ht="24" customHeight="1" x14ac:dyDescent="0.15">
      <c r="A41" s="3"/>
      <c r="B41" s="3"/>
      <c r="C41" s="3"/>
      <c r="D41" s="3"/>
      <c r="E41" s="46"/>
      <c r="F41" s="3"/>
      <c r="G41" s="3"/>
      <c r="H41" s="14"/>
      <c r="I41" s="19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</row>
    <row r="42" spans="1:25" s="2" customFormat="1" ht="24" customHeight="1" x14ac:dyDescent="0.15">
      <c r="A42" s="3"/>
      <c r="B42" s="3"/>
      <c r="C42" s="3"/>
      <c r="D42" s="3"/>
      <c r="E42" s="46"/>
      <c r="F42" s="3"/>
      <c r="G42" s="3"/>
      <c r="H42" s="14"/>
      <c r="I42" s="1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</row>
    <row r="43" spans="1:25" s="2" customFormat="1" ht="24" customHeight="1" x14ac:dyDescent="0.15">
      <c r="A43" s="3"/>
      <c r="B43" s="3"/>
      <c r="C43" s="3"/>
      <c r="D43" s="3"/>
      <c r="E43" s="46"/>
      <c r="F43" s="3"/>
      <c r="G43" s="3"/>
      <c r="H43" s="14"/>
      <c r="I43" s="19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2"/>
  <sheetViews>
    <sheetView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'2025년도'!D5</f>
        <v xml:space="preserve"> 통영케이블카 승강기 점검보수 용역</v>
      </c>
      <c r="C3" s="50"/>
      <c r="D3" s="50"/>
      <c r="E3" s="51"/>
    </row>
    <row r="4" spans="1:5" ht="18.75" x14ac:dyDescent="0.15">
      <c r="A4" s="24" t="s">
        <v>21</v>
      </c>
      <c r="B4" s="52">
        <v>3960000</v>
      </c>
      <c r="C4" s="53"/>
      <c r="D4" s="24" t="s">
        <v>17</v>
      </c>
      <c r="E4" s="16">
        <v>3960000</v>
      </c>
    </row>
    <row r="5" spans="1:5" ht="18.75" x14ac:dyDescent="0.15">
      <c r="A5" s="24" t="s">
        <v>9</v>
      </c>
      <c r="B5" s="54">
        <f>E4/B4</f>
        <v>1</v>
      </c>
      <c r="C5" s="54"/>
      <c r="D5" s="24" t="s">
        <v>4</v>
      </c>
      <c r="E5" s="16">
        <f>'2025년도'!E5</f>
        <v>3960000</v>
      </c>
    </row>
    <row r="6" spans="1:5" ht="18.75" x14ac:dyDescent="0.15">
      <c r="A6" s="24" t="s">
        <v>10</v>
      </c>
      <c r="B6" s="55">
        <f>'2025년도'!F5</f>
        <v>45663</v>
      </c>
      <c r="C6" s="48"/>
      <c r="D6" s="24" t="s">
        <v>23</v>
      </c>
      <c r="E6" s="12">
        <v>45663</v>
      </c>
    </row>
    <row r="7" spans="1:5" ht="18.75" x14ac:dyDescent="0.15">
      <c r="A7" s="24" t="s">
        <v>11</v>
      </c>
      <c r="B7" s="48" t="s">
        <v>25</v>
      </c>
      <c r="C7" s="48"/>
      <c r="D7" s="24" t="s">
        <v>24</v>
      </c>
      <c r="E7" s="12">
        <v>46022</v>
      </c>
    </row>
    <row r="8" spans="1:5" ht="18.75" x14ac:dyDescent="0.15">
      <c r="A8" s="24" t="s">
        <v>12</v>
      </c>
      <c r="B8" s="48" t="str">
        <f>'2025년도'!B5</f>
        <v>용역</v>
      </c>
      <c r="C8" s="48"/>
      <c r="D8" s="24" t="s">
        <v>18</v>
      </c>
      <c r="E8" s="12"/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38" t="str">
        <f>'2025년도'!G5</f>
        <v>㈜타워엘리베이터</v>
      </c>
      <c r="C10" s="24" t="s">
        <v>78</v>
      </c>
      <c r="D10" s="57" t="s">
        <v>77</v>
      </c>
      <c r="E10" s="51"/>
    </row>
    <row r="11" spans="1:5" ht="18.75" customHeight="1" x14ac:dyDescent="0.15">
      <c r="A11" s="24" t="s">
        <v>19</v>
      </c>
      <c r="B11" s="58" t="s">
        <v>28</v>
      </c>
      <c r="C11" s="59"/>
      <c r="D11" s="59"/>
      <c r="E11" s="60"/>
    </row>
    <row r="12" spans="1:5" ht="18.75" x14ac:dyDescent="0.15">
      <c r="A12" s="24" t="s">
        <v>16</v>
      </c>
      <c r="B12" s="57" t="s">
        <v>22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2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'2025년도'!D6</f>
        <v>디피랑 관람구간 CCTV 광선로 보수</v>
      </c>
      <c r="C3" s="50"/>
      <c r="D3" s="50"/>
      <c r="E3" s="51"/>
    </row>
    <row r="4" spans="1:5" ht="18.75" x14ac:dyDescent="0.15">
      <c r="A4" s="24" t="s">
        <v>21</v>
      </c>
      <c r="B4" s="52">
        <v>1320000</v>
      </c>
      <c r="C4" s="53"/>
      <c r="D4" s="24" t="s">
        <v>17</v>
      </c>
      <c r="E4" s="16">
        <v>1320000</v>
      </c>
    </row>
    <row r="5" spans="1:5" ht="18.75" x14ac:dyDescent="0.15">
      <c r="A5" s="24" t="s">
        <v>9</v>
      </c>
      <c r="B5" s="54">
        <f>E4/B4</f>
        <v>1</v>
      </c>
      <c r="C5" s="54"/>
      <c r="D5" s="24" t="s">
        <v>4</v>
      </c>
      <c r="E5" s="16">
        <f>'2025년도'!E6</f>
        <v>1320000</v>
      </c>
    </row>
    <row r="6" spans="1:5" ht="18.75" x14ac:dyDescent="0.15">
      <c r="A6" s="24" t="s">
        <v>10</v>
      </c>
      <c r="B6" s="55">
        <f>'2025년도'!F6</f>
        <v>45665</v>
      </c>
      <c r="C6" s="48"/>
      <c r="D6" s="24" t="s">
        <v>23</v>
      </c>
      <c r="E6" s="12">
        <v>45670</v>
      </c>
    </row>
    <row r="7" spans="1:5" ht="18.75" x14ac:dyDescent="0.15">
      <c r="A7" s="24" t="s">
        <v>11</v>
      </c>
      <c r="B7" s="48" t="s">
        <v>25</v>
      </c>
      <c r="C7" s="48"/>
      <c r="D7" s="24" t="s">
        <v>24</v>
      </c>
      <c r="E7" s="12">
        <v>45672</v>
      </c>
    </row>
    <row r="8" spans="1:5" ht="18.75" x14ac:dyDescent="0.15">
      <c r="A8" s="24" t="s">
        <v>12</v>
      </c>
      <c r="B8" s="48" t="str">
        <f>'2025년도'!B6</f>
        <v>용역</v>
      </c>
      <c r="C8" s="48"/>
      <c r="D8" s="24" t="s">
        <v>18</v>
      </c>
      <c r="E8" s="12">
        <v>45670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'2025년도'!G6</f>
        <v>㈜굿링크</v>
      </c>
      <c r="C10" s="24" t="s">
        <v>80</v>
      </c>
      <c r="D10" s="57" t="s">
        <v>79</v>
      </c>
      <c r="E10" s="51"/>
    </row>
    <row r="11" spans="1:5" ht="18.75" customHeight="1" x14ac:dyDescent="0.15">
      <c r="A11" s="24" t="s">
        <v>19</v>
      </c>
      <c r="B11" s="58" t="s">
        <v>28</v>
      </c>
      <c r="C11" s="59"/>
      <c r="D11" s="59"/>
      <c r="E11" s="60"/>
    </row>
    <row r="12" spans="1:5" ht="18.75" x14ac:dyDescent="0.15">
      <c r="A12" s="24" t="s">
        <v>16</v>
      </c>
      <c r="B12" s="57" t="s">
        <v>31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3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'2025년도'!D7</f>
        <v>통영체육청소년센터 임시전기 가설 공사</v>
      </c>
      <c r="C3" s="50"/>
      <c r="D3" s="50"/>
      <c r="E3" s="51"/>
    </row>
    <row r="4" spans="1:5" ht="18.75" x14ac:dyDescent="0.15">
      <c r="A4" s="24" t="s">
        <v>21</v>
      </c>
      <c r="B4" s="52">
        <v>4591000</v>
      </c>
      <c r="C4" s="53"/>
      <c r="D4" s="24" t="s">
        <v>17</v>
      </c>
      <c r="E4" s="16">
        <v>4510000</v>
      </c>
    </row>
    <row r="5" spans="1:5" ht="18.75" x14ac:dyDescent="0.15">
      <c r="A5" s="24" t="s">
        <v>9</v>
      </c>
      <c r="B5" s="54">
        <f>E4/B4</f>
        <v>0.98235678501415813</v>
      </c>
      <c r="C5" s="54"/>
      <c r="D5" s="24" t="s">
        <v>4</v>
      </c>
      <c r="E5" s="16">
        <f>'2025년도'!E7</f>
        <v>4510000</v>
      </c>
    </row>
    <row r="6" spans="1:5" ht="18.75" x14ac:dyDescent="0.15">
      <c r="A6" s="24" t="s">
        <v>10</v>
      </c>
      <c r="B6" s="55">
        <f>'2025년도'!F7</f>
        <v>45665</v>
      </c>
      <c r="C6" s="48"/>
      <c r="D6" s="24" t="s">
        <v>23</v>
      </c>
      <c r="E6" s="12">
        <v>45666</v>
      </c>
    </row>
    <row r="7" spans="1:5" ht="18.75" x14ac:dyDescent="0.15">
      <c r="A7" s="24" t="s">
        <v>11</v>
      </c>
      <c r="B7" s="48" t="s">
        <v>25</v>
      </c>
      <c r="C7" s="48"/>
      <c r="D7" s="24" t="s">
        <v>24</v>
      </c>
      <c r="E7" s="12">
        <v>45688</v>
      </c>
    </row>
    <row r="8" spans="1:5" ht="18.75" x14ac:dyDescent="0.15">
      <c r="A8" s="24" t="s">
        <v>12</v>
      </c>
      <c r="B8" s="48" t="str">
        <f>'2025년도'!B7</f>
        <v>용역</v>
      </c>
      <c r="C8" s="48"/>
      <c r="D8" s="24" t="s">
        <v>18</v>
      </c>
      <c r="E8" s="12">
        <v>45671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'2025년도'!G7</f>
        <v>부경전기공사</v>
      </c>
      <c r="C10" s="24" t="s">
        <v>83</v>
      </c>
      <c r="D10" s="57" t="s">
        <v>84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31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4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'2025년도'!D8</f>
        <v>케이블카 안내륜 구입</v>
      </c>
      <c r="C3" s="50"/>
      <c r="D3" s="50"/>
      <c r="E3" s="51"/>
    </row>
    <row r="4" spans="1:5" ht="18.75" x14ac:dyDescent="0.15">
      <c r="A4" s="24" t="s">
        <v>21</v>
      </c>
      <c r="B4" s="52">
        <v>4038000</v>
      </c>
      <c r="C4" s="53"/>
      <c r="D4" s="24" t="s">
        <v>17</v>
      </c>
      <c r="E4" s="16">
        <v>3630000</v>
      </c>
    </row>
    <row r="5" spans="1:5" ht="18.75" x14ac:dyDescent="0.15">
      <c r="A5" s="24" t="s">
        <v>9</v>
      </c>
      <c r="B5" s="54">
        <f>E4/B4</f>
        <v>0.89895988112927194</v>
      </c>
      <c r="C5" s="54"/>
      <c r="D5" s="24" t="s">
        <v>4</v>
      </c>
      <c r="E5" s="16">
        <f>'2025년도'!E8</f>
        <v>3630000</v>
      </c>
    </row>
    <row r="6" spans="1:5" ht="18.75" x14ac:dyDescent="0.15">
      <c r="A6" s="24" t="s">
        <v>10</v>
      </c>
      <c r="B6" s="55">
        <f>'2025년도'!F8</f>
        <v>45670</v>
      </c>
      <c r="C6" s="48"/>
      <c r="D6" s="24" t="s">
        <v>23</v>
      </c>
      <c r="E6" s="12">
        <v>45670</v>
      </c>
    </row>
    <row r="7" spans="1:5" ht="18.75" x14ac:dyDescent="0.15">
      <c r="A7" s="24" t="s">
        <v>11</v>
      </c>
      <c r="B7" s="48" t="s">
        <v>29</v>
      </c>
      <c r="C7" s="48"/>
      <c r="D7" s="24" t="s">
        <v>24</v>
      </c>
      <c r="E7" s="12">
        <v>45688</v>
      </c>
    </row>
    <row r="8" spans="1:5" ht="18.75" x14ac:dyDescent="0.15">
      <c r="A8" s="24" t="s">
        <v>12</v>
      </c>
      <c r="B8" s="48" t="str">
        <f>'2025년도'!B8</f>
        <v>물품</v>
      </c>
      <c r="C8" s="48"/>
      <c r="D8" s="24" t="s">
        <v>18</v>
      </c>
      <c r="E8" s="12">
        <v>45680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23" t="str">
        <f>'2025년도'!G8</f>
        <v>쌍림비앤피</v>
      </c>
      <c r="C10" s="24" t="s">
        <v>87</v>
      </c>
      <c r="D10" s="57" t="s">
        <v>88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22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5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'2025년도'!D9</f>
        <v>디피랑 4K HDMI 광연장기 구입</v>
      </c>
      <c r="C3" s="50"/>
      <c r="D3" s="50"/>
      <c r="E3" s="51"/>
    </row>
    <row r="4" spans="1:5" ht="18.75" x14ac:dyDescent="0.15">
      <c r="A4" s="24" t="s">
        <v>21</v>
      </c>
      <c r="B4" s="52">
        <v>2500000</v>
      </c>
      <c r="C4" s="53"/>
      <c r="D4" s="24" t="s">
        <v>17</v>
      </c>
      <c r="E4" s="16">
        <v>2035000</v>
      </c>
    </row>
    <row r="5" spans="1:5" ht="18.75" x14ac:dyDescent="0.15">
      <c r="A5" s="24" t="s">
        <v>9</v>
      </c>
      <c r="B5" s="54">
        <f>E4/B4</f>
        <v>0.81399999999999995</v>
      </c>
      <c r="C5" s="54"/>
      <c r="D5" s="24" t="s">
        <v>4</v>
      </c>
      <c r="E5" s="16">
        <f>'2025년도'!E9</f>
        <v>2035000</v>
      </c>
    </row>
    <row r="6" spans="1:5" ht="18.75" x14ac:dyDescent="0.15">
      <c r="A6" s="24" t="s">
        <v>10</v>
      </c>
      <c r="B6" s="55">
        <v>45677</v>
      </c>
      <c r="C6" s="48"/>
      <c r="D6" s="24" t="s">
        <v>23</v>
      </c>
      <c r="E6" s="12">
        <v>45677</v>
      </c>
    </row>
    <row r="7" spans="1:5" ht="18.75" x14ac:dyDescent="0.15">
      <c r="A7" s="24" t="s">
        <v>11</v>
      </c>
      <c r="B7" s="48" t="s">
        <v>25</v>
      </c>
      <c r="C7" s="48"/>
      <c r="D7" s="24" t="s">
        <v>24</v>
      </c>
      <c r="E7" s="12">
        <v>45688</v>
      </c>
    </row>
    <row r="8" spans="1:5" ht="18.75" x14ac:dyDescent="0.15">
      <c r="A8" s="24" t="s">
        <v>12</v>
      </c>
      <c r="B8" s="48" t="str">
        <f>'2025년도'!B9</f>
        <v>물품</v>
      </c>
      <c r="C8" s="48"/>
      <c r="D8" s="24" t="s">
        <v>18</v>
      </c>
      <c r="E8" s="12">
        <v>45678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'2025년도'!G9</f>
        <v>㈜제이씨앤더블유</v>
      </c>
      <c r="C10" s="24" t="s">
        <v>90</v>
      </c>
      <c r="D10" s="57" t="s">
        <v>91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31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6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'2025년도'!D10</f>
        <v>디피랑 팔찌입장권 구입</v>
      </c>
      <c r="C3" s="50"/>
      <c r="D3" s="50"/>
      <c r="E3" s="51"/>
    </row>
    <row r="4" spans="1:5" ht="18.75" x14ac:dyDescent="0.15">
      <c r="A4" s="24" t="s">
        <v>21</v>
      </c>
      <c r="B4" s="52">
        <v>3900000</v>
      </c>
      <c r="C4" s="53"/>
      <c r="D4" s="24" t="s">
        <v>17</v>
      </c>
      <c r="E4" s="16">
        <v>3300000</v>
      </c>
    </row>
    <row r="5" spans="1:5" ht="18.75" x14ac:dyDescent="0.15">
      <c r="A5" s="24" t="s">
        <v>9</v>
      </c>
      <c r="B5" s="54">
        <f>E4/B4</f>
        <v>0.84615384615384615</v>
      </c>
      <c r="C5" s="54"/>
      <c r="D5" s="24" t="s">
        <v>4</v>
      </c>
      <c r="E5" s="16">
        <f>'2025년도'!E10</f>
        <v>3300000</v>
      </c>
    </row>
    <row r="6" spans="1:5" ht="18.75" x14ac:dyDescent="0.15">
      <c r="A6" s="24" t="s">
        <v>10</v>
      </c>
      <c r="B6" s="55">
        <f>'2025년도'!F10</f>
        <v>45674</v>
      </c>
      <c r="C6" s="48"/>
      <c r="D6" s="24" t="s">
        <v>23</v>
      </c>
      <c r="E6" s="12">
        <v>45674</v>
      </c>
    </row>
    <row r="7" spans="1:5" ht="18.75" x14ac:dyDescent="0.15">
      <c r="A7" s="24" t="s">
        <v>11</v>
      </c>
      <c r="B7" s="48" t="s">
        <v>25</v>
      </c>
      <c r="C7" s="48"/>
      <c r="D7" s="24" t="s">
        <v>24</v>
      </c>
      <c r="E7" s="12">
        <v>45688</v>
      </c>
    </row>
    <row r="8" spans="1:5" ht="18.75" x14ac:dyDescent="0.15">
      <c r="A8" s="24" t="s">
        <v>12</v>
      </c>
      <c r="B8" s="48" t="str">
        <f>'2025년도'!B10</f>
        <v>물품</v>
      </c>
      <c r="C8" s="48"/>
      <c r="D8" s="24" t="s">
        <v>18</v>
      </c>
      <c r="E8" s="12">
        <v>45678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">
        <v>94</v>
      </c>
      <c r="C10" s="24" t="s">
        <v>95</v>
      </c>
      <c r="D10" s="57" t="s">
        <v>96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37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7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'2025년도'!D11</f>
        <v>케이블카 메인전동기 베어링 교체 공사</v>
      </c>
      <c r="C3" s="50"/>
      <c r="D3" s="50"/>
      <c r="E3" s="51"/>
    </row>
    <row r="4" spans="1:5" ht="18.75" x14ac:dyDescent="0.15">
      <c r="A4" s="24" t="s">
        <v>21</v>
      </c>
      <c r="B4" s="52">
        <v>9496000</v>
      </c>
      <c r="C4" s="53"/>
      <c r="D4" s="24" t="s">
        <v>17</v>
      </c>
      <c r="E4" s="16">
        <v>9300000</v>
      </c>
    </row>
    <row r="5" spans="1:5" ht="18.75" x14ac:dyDescent="0.15">
      <c r="A5" s="24" t="s">
        <v>9</v>
      </c>
      <c r="B5" s="54">
        <f>E4/B4</f>
        <v>0.97935973041280544</v>
      </c>
      <c r="C5" s="54"/>
      <c r="D5" s="24" t="s">
        <v>4</v>
      </c>
      <c r="E5" s="16">
        <v>9300000</v>
      </c>
    </row>
    <row r="6" spans="1:5" ht="18.75" x14ac:dyDescent="0.15">
      <c r="A6" s="24" t="s">
        <v>10</v>
      </c>
      <c r="B6" s="55">
        <v>45677</v>
      </c>
      <c r="C6" s="48"/>
      <c r="D6" s="24" t="s">
        <v>23</v>
      </c>
      <c r="E6" s="12">
        <v>45677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45681</v>
      </c>
    </row>
    <row r="8" spans="1:5" ht="18.75" x14ac:dyDescent="0.15">
      <c r="A8" s="24" t="s">
        <v>12</v>
      </c>
      <c r="B8" s="48" t="str">
        <f>'2025년도'!B11</f>
        <v>공사</v>
      </c>
      <c r="C8" s="48"/>
      <c r="D8" s="24" t="s">
        <v>18</v>
      </c>
      <c r="E8" s="12">
        <v>45679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">
        <v>100</v>
      </c>
      <c r="C10" s="24" t="s">
        <v>101</v>
      </c>
      <c r="D10" s="57" t="s">
        <v>102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22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workbookViewId="0">
      <selection activeCell="B5" sqref="B5:C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8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'2025년도'!D12</f>
        <v>2024 회계연도 결산업무지원 용역 계약 체결</v>
      </c>
      <c r="C3" s="50"/>
      <c r="D3" s="50"/>
      <c r="E3" s="51"/>
    </row>
    <row r="4" spans="1:5" ht="18.75" x14ac:dyDescent="0.15">
      <c r="A4" s="24" t="s">
        <v>21</v>
      </c>
      <c r="B4" s="52">
        <v>6000000</v>
      </c>
      <c r="C4" s="53"/>
      <c r="D4" s="24" t="s">
        <v>17</v>
      </c>
      <c r="E4" s="16">
        <v>5550000</v>
      </c>
    </row>
    <row r="5" spans="1:5" ht="18.75" x14ac:dyDescent="0.15">
      <c r="A5" s="24" t="s">
        <v>9</v>
      </c>
      <c r="B5" s="54">
        <f>E4/B4</f>
        <v>0.92500000000000004</v>
      </c>
      <c r="C5" s="54"/>
      <c r="D5" s="24" t="s">
        <v>4</v>
      </c>
      <c r="E5" s="16">
        <f>'2025년도'!E12</f>
        <v>5550000</v>
      </c>
    </row>
    <row r="6" spans="1:5" ht="18.75" x14ac:dyDescent="0.15">
      <c r="A6" s="24" t="s">
        <v>10</v>
      </c>
      <c r="B6" s="55">
        <f>'2025년도'!F12</f>
        <v>45681</v>
      </c>
      <c r="C6" s="48"/>
      <c r="D6" s="24" t="s">
        <v>23</v>
      </c>
      <c r="E6" s="12">
        <v>45681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45747</v>
      </c>
    </row>
    <row r="8" spans="1:5" ht="18.75" x14ac:dyDescent="0.15">
      <c r="A8" s="24" t="s">
        <v>12</v>
      </c>
      <c r="B8" s="48" t="str">
        <f>'2025년도'!B12</f>
        <v>용역</v>
      </c>
      <c r="C8" s="48"/>
      <c r="D8" s="24" t="s">
        <v>18</v>
      </c>
      <c r="E8" s="12">
        <v>45740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23" t="str">
        <f>'2025년도'!G12</f>
        <v>㈜대양컴퓨터정보</v>
      </c>
      <c r="C10" s="24" t="s">
        <v>106</v>
      </c>
      <c r="D10" s="57" t="s">
        <v>107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34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9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'2025년도'!D13</f>
        <v>케이블카 상부 기계실 수변전 전기부품(AISS, MOF) 구입 계약 체결</v>
      </c>
      <c r="C3" s="50"/>
      <c r="D3" s="50"/>
      <c r="E3" s="51"/>
    </row>
    <row r="4" spans="1:5" ht="18.75" x14ac:dyDescent="0.15">
      <c r="A4" s="24" t="s">
        <v>21</v>
      </c>
      <c r="B4" s="52">
        <v>3600000</v>
      </c>
      <c r="C4" s="53"/>
      <c r="D4" s="24" t="s">
        <v>17</v>
      </c>
      <c r="E4" s="16">
        <v>3304400</v>
      </c>
    </row>
    <row r="5" spans="1:5" ht="18.75" x14ac:dyDescent="0.15">
      <c r="A5" s="24" t="s">
        <v>9</v>
      </c>
      <c r="B5" s="54">
        <f>E4/B4</f>
        <v>0.91788888888888887</v>
      </c>
      <c r="C5" s="54"/>
      <c r="D5" s="24" t="s">
        <v>4</v>
      </c>
      <c r="E5" s="16">
        <f>'2025년도'!E13</f>
        <v>3304400</v>
      </c>
    </row>
    <row r="6" spans="1:5" ht="18.75" x14ac:dyDescent="0.15">
      <c r="A6" s="24" t="s">
        <v>10</v>
      </c>
      <c r="B6" s="55">
        <f>'2025년도'!F13</f>
        <v>45680</v>
      </c>
      <c r="C6" s="48"/>
      <c r="D6" s="24" t="s">
        <v>23</v>
      </c>
      <c r="E6" s="12">
        <v>45680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45716</v>
      </c>
    </row>
    <row r="8" spans="1:5" ht="18.75" x14ac:dyDescent="0.15">
      <c r="A8" s="24" t="s">
        <v>12</v>
      </c>
      <c r="B8" s="48" t="s">
        <v>32</v>
      </c>
      <c r="C8" s="48"/>
      <c r="D8" s="24" t="s">
        <v>18</v>
      </c>
      <c r="E8" s="12">
        <v>45700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">
        <v>110</v>
      </c>
      <c r="C10" s="24" t="s">
        <v>111</v>
      </c>
      <c r="D10" s="57" t="s">
        <v>112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22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10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'2025년도'!D14</f>
        <v>2024 회계연도 세무조정 지원용역 계약 체결</v>
      </c>
      <c r="C3" s="50"/>
      <c r="D3" s="50"/>
      <c r="E3" s="51"/>
    </row>
    <row r="4" spans="1:5" ht="18.75" x14ac:dyDescent="0.15">
      <c r="A4" s="24" t="s">
        <v>21</v>
      </c>
      <c r="B4" s="52">
        <v>6500000</v>
      </c>
      <c r="C4" s="53"/>
      <c r="D4" s="24" t="s">
        <v>17</v>
      </c>
      <c r="E4" s="16">
        <v>6000000</v>
      </c>
    </row>
    <row r="5" spans="1:5" ht="18.75" x14ac:dyDescent="0.15">
      <c r="A5" s="24" t="s">
        <v>9</v>
      </c>
      <c r="B5" s="54">
        <f>E4/B4</f>
        <v>0.92307692307692313</v>
      </c>
      <c r="C5" s="54"/>
      <c r="D5" s="24" t="s">
        <v>4</v>
      </c>
      <c r="E5" s="16">
        <f>'2025년도'!E14</f>
        <v>6000000</v>
      </c>
    </row>
    <row r="6" spans="1:5" ht="18.75" x14ac:dyDescent="0.15">
      <c r="A6" s="24" t="s">
        <v>10</v>
      </c>
      <c r="B6" s="55">
        <f>'2025년도'!F14</f>
        <v>45679</v>
      </c>
      <c r="C6" s="48"/>
      <c r="D6" s="24" t="s">
        <v>23</v>
      </c>
      <c r="E6" s="12">
        <v>45679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45747</v>
      </c>
    </row>
    <row r="8" spans="1:5" ht="18.75" x14ac:dyDescent="0.15">
      <c r="A8" s="24" t="s">
        <v>12</v>
      </c>
      <c r="B8" s="48" t="str">
        <f>'2025년도'!B14</f>
        <v>용역</v>
      </c>
      <c r="C8" s="48"/>
      <c r="D8" s="24" t="s">
        <v>18</v>
      </c>
      <c r="E8" s="12">
        <v>45747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">
        <v>114</v>
      </c>
      <c r="C10" s="24" t="s">
        <v>115</v>
      </c>
      <c r="D10" s="57" t="s">
        <v>116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34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41BE-194B-4E86-916E-36FC09450142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11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'2025년도'!D15</f>
        <v>케이블카 상부 기계실 수변전 전기부품 교체 용역</v>
      </c>
      <c r="C3" s="50"/>
      <c r="D3" s="50"/>
      <c r="E3" s="51"/>
    </row>
    <row r="4" spans="1:5" ht="18.75" x14ac:dyDescent="0.15">
      <c r="A4" s="24" t="s">
        <v>21</v>
      </c>
      <c r="B4" s="52">
        <v>1100000</v>
      </c>
      <c r="C4" s="53"/>
      <c r="D4" s="24" t="s">
        <v>17</v>
      </c>
      <c r="E4" s="16">
        <v>1056000</v>
      </c>
    </row>
    <row r="5" spans="1:5" ht="18.75" x14ac:dyDescent="0.15">
      <c r="A5" s="24" t="s">
        <v>9</v>
      </c>
      <c r="B5" s="54">
        <f>E4/B4</f>
        <v>0.96</v>
      </c>
      <c r="C5" s="54"/>
      <c r="D5" s="24" t="s">
        <v>4</v>
      </c>
      <c r="E5" s="16">
        <f>'2025년도'!E15</f>
        <v>1056000</v>
      </c>
    </row>
    <row r="6" spans="1:5" ht="18.75" x14ac:dyDescent="0.15">
      <c r="A6" s="24" t="s">
        <v>10</v>
      </c>
      <c r="B6" s="55">
        <f>'2025년도'!F15</f>
        <v>45692</v>
      </c>
      <c r="C6" s="48"/>
      <c r="D6" s="24" t="s">
        <v>23</v>
      </c>
      <c r="E6" s="12">
        <v>45692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45702</v>
      </c>
    </row>
    <row r="8" spans="1:5" ht="18.75" x14ac:dyDescent="0.15">
      <c r="A8" s="24" t="s">
        <v>12</v>
      </c>
      <c r="B8" s="48" t="s">
        <v>33</v>
      </c>
      <c r="C8" s="48"/>
      <c r="D8" s="24" t="s">
        <v>18</v>
      </c>
      <c r="E8" s="12">
        <v>45700</v>
      </c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17" t="s">
        <v>38</v>
      </c>
      <c r="C10" s="24" t="s">
        <v>39</v>
      </c>
      <c r="D10" s="57" t="s">
        <v>40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22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12</v>
      </c>
      <c r="C2" s="11"/>
      <c r="D2" s="11"/>
      <c r="E2" s="7"/>
    </row>
    <row r="3" spans="1:5" ht="18.75" customHeight="1" x14ac:dyDescent="0.15">
      <c r="A3" s="24" t="s">
        <v>8</v>
      </c>
      <c r="B3" s="49" t="str">
        <f>'2025년도'!D16</f>
        <v>2025년 통영관광개발공사 단체보장보험 용역</v>
      </c>
      <c r="C3" s="50"/>
      <c r="D3" s="50"/>
      <c r="E3" s="51"/>
    </row>
    <row r="4" spans="1:5" ht="18.75" x14ac:dyDescent="0.15">
      <c r="A4" s="24" t="s">
        <v>21</v>
      </c>
      <c r="B4" s="52">
        <v>40000000</v>
      </c>
      <c r="C4" s="53"/>
      <c r="D4" s="24" t="s">
        <v>17</v>
      </c>
      <c r="E4" s="16">
        <v>35535050</v>
      </c>
    </row>
    <row r="5" spans="1:5" ht="18.75" x14ac:dyDescent="0.15">
      <c r="A5" s="24" t="s">
        <v>9</v>
      </c>
      <c r="B5" s="54">
        <f>E4/B4</f>
        <v>0.88837624999999998</v>
      </c>
      <c r="C5" s="54"/>
      <c r="D5" s="24" t="s">
        <v>4</v>
      </c>
      <c r="E5" s="16">
        <f>'2025년도'!E16</f>
        <v>35535050</v>
      </c>
    </row>
    <row r="6" spans="1:5" ht="18.75" x14ac:dyDescent="0.15">
      <c r="A6" s="24" t="s">
        <v>10</v>
      </c>
      <c r="B6" s="55">
        <f>'2025년도'!F16</f>
        <v>45715</v>
      </c>
      <c r="C6" s="48"/>
      <c r="D6" s="24" t="s">
        <v>23</v>
      </c>
      <c r="E6" s="12">
        <v>45717</v>
      </c>
    </row>
    <row r="7" spans="1:5" ht="18.75" x14ac:dyDescent="0.15">
      <c r="A7" s="24" t="s">
        <v>11</v>
      </c>
      <c r="B7" s="48" t="s">
        <v>26</v>
      </c>
      <c r="C7" s="48"/>
      <c r="D7" s="24" t="s">
        <v>24</v>
      </c>
      <c r="E7" s="12">
        <v>46081</v>
      </c>
    </row>
    <row r="8" spans="1:5" ht="18.75" x14ac:dyDescent="0.15">
      <c r="A8" s="24" t="s">
        <v>12</v>
      </c>
      <c r="B8" s="48" t="s">
        <v>103</v>
      </c>
      <c r="C8" s="48"/>
      <c r="D8" s="24" t="s">
        <v>18</v>
      </c>
      <c r="E8" s="12"/>
    </row>
    <row r="9" spans="1:5" ht="18.75" x14ac:dyDescent="0.15">
      <c r="A9" s="56" t="s">
        <v>6</v>
      </c>
      <c r="B9" s="24" t="s">
        <v>13</v>
      </c>
      <c r="C9" s="24" t="s">
        <v>14</v>
      </c>
      <c r="D9" s="56" t="s">
        <v>15</v>
      </c>
      <c r="E9" s="56"/>
    </row>
    <row r="10" spans="1:5" ht="18.75" x14ac:dyDescent="0.15">
      <c r="A10" s="56"/>
      <c r="B10" s="23" t="str">
        <f>'2025년도'!G16</f>
        <v>메리츠화재해상보험주식회사</v>
      </c>
      <c r="C10" s="24" t="s">
        <v>119</v>
      </c>
      <c r="D10" s="57" t="s">
        <v>120</v>
      </c>
      <c r="E10" s="51"/>
    </row>
    <row r="11" spans="1:5" ht="18.75" customHeight="1" x14ac:dyDescent="0.15">
      <c r="A11" s="24" t="s">
        <v>19</v>
      </c>
      <c r="B11" s="58" t="s">
        <v>30</v>
      </c>
      <c r="C11" s="59"/>
      <c r="D11" s="59"/>
      <c r="E11" s="60"/>
    </row>
    <row r="12" spans="1:5" ht="18.75" x14ac:dyDescent="0.15">
      <c r="A12" s="24" t="s">
        <v>16</v>
      </c>
      <c r="B12" s="57" t="s">
        <v>34</v>
      </c>
      <c r="C12" s="50"/>
      <c r="D12" s="50"/>
      <c r="E12" s="51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5" t="s">
        <v>1</v>
      </c>
      <c r="B2" s="8">
        <v>13</v>
      </c>
      <c r="C2" s="11"/>
      <c r="D2" s="11"/>
      <c r="E2" s="7"/>
    </row>
    <row r="3" spans="1:5" ht="18.75" customHeight="1" x14ac:dyDescent="0.15">
      <c r="A3" s="35" t="s">
        <v>8</v>
      </c>
      <c r="B3" s="49" t="str">
        <f>'2025년도'!D17</f>
        <v>케이블카 악삭기 구입</v>
      </c>
      <c r="C3" s="50"/>
      <c r="D3" s="50"/>
      <c r="E3" s="51"/>
    </row>
    <row r="4" spans="1:5" ht="18.75" x14ac:dyDescent="0.15">
      <c r="A4" s="35" t="s">
        <v>21</v>
      </c>
      <c r="B4" s="52">
        <v>448866000</v>
      </c>
      <c r="C4" s="53"/>
      <c r="D4" s="35" t="s">
        <v>17</v>
      </c>
      <c r="E4" s="16">
        <v>404407080</v>
      </c>
    </row>
    <row r="5" spans="1:5" ht="18.75" x14ac:dyDescent="0.15">
      <c r="A5" s="35" t="s">
        <v>9</v>
      </c>
      <c r="B5" s="54">
        <f>E4/B4</f>
        <v>0.90095280105866782</v>
      </c>
      <c r="C5" s="54"/>
      <c r="D5" s="35" t="s">
        <v>4</v>
      </c>
      <c r="E5" s="16">
        <v>404407080</v>
      </c>
    </row>
    <row r="6" spans="1:5" ht="18.75" x14ac:dyDescent="0.15">
      <c r="A6" s="35" t="s">
        <v>10</v>
      </c>
      <c r="B6" s="55">
        <f>'2025년도'!F17</f>
        <v>45698</v>
      </c>
      <c r="C6" s="48"/>
      <c r="D6" s="35" t="s">
        <v>23</v>
      </c>
      <c r="E6" s="12">
        <v>45698</v>
      </c>
    </row>
    <row r="7" spans="1:5" ht="18.75" x14ac:dyDescent="0.15">
      <c r="A7" s="35" t="s">
        <v>11</v>
      </c>
      <c r="B7" s="48" t="s">
        <v>25</v>
      </c>
      <c r="C7" s="48"/>
      <c r="D7" s="35" t="s">
        <v>24</v>
      </c>
      <c r="E7" s="12">
        <v>45961</v>
      </c>
    </row>
    <row r="8" spans="1:5" ht="18.75" x14ac:dyDescent="0.15">
      <c r="A8" s="35" t="s">
        <v>12</v>
      </c>
      <c r="B8" s="48" t="s">
        <v>33</v>
      </c>
      <c r="C8" s="48"/>
      <c r="D8" s="35" t="s">
        <v>18</v>
      </c>
      <c r="E8" s="12"/>
    </row>
    <row r="9" spans="1:5" ht="18.75" x14ac:dyDescent="0.15">
      <c r="A9" s="56" t="s">
        <v>6</v>
      </c>
      <c r="B9" s="35" t="s">
        <v>13</v>
      </c>
      <c r="C9" s="35" t="s">
        <v>14</v>
      </c>
      <c r="D9" s="56" t="s">
        <v>15</v>
      </c>
      <c r="E9" s="56"/>
    </row>
    <row r="10" spans="1:5" ht="18.75" x14ac:dyDescent="0.15">
      <c r="A10" s="56"/>
      <c r="B10" s="23" t="str">
        <f>'2025년도'!G17</f>
        <v>도펠마이어코리아 유한회사</v>
      </c>
      <c r="C10" s="35" t="s">
        <v>123</v>
      </c>
      <c r="D10" s="57" t="s">
        <v>36</v>
      </c>
      <c r="E10" s="51"/>
    </row>
    <row r="11" spans="1:5" ht="18.75" customHeight="1" x14ac:dyDescent="0.15">
      <c r="A11" s="35" t="s">
        <v>19</v>
      </c>
      <c r="B11" s="58" t="s">
        <v>30</v>
      </c>
      <c r="C11" s="59"/>
      <c r="D11" s="59"/>
      <c r="E11" s="60"/>
    </row>
    <row r="12" spans="1:5" ht="18.75" x14ac:dyDescent="0.15">
      <c r="A12" s="35" t="s">
        <v>16</v>
      </c>
      <c r="B12" s="57" t="s">
        <v>35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5" t="s">
        <v>1</v>
      </c>
      <c r="B2" s="8">
        <v>14</v>
      </c>
      <c r="C2" s="11"/>
      <c r="D2" s="11"/>
      <c r="E2" s="7"/>
    </row>
    <row r="3" spans="1:5" ht="18.75" customHeight="1" x14ac:dyDescent="0.15">
      <c r="A3" s="35" t="s">
        <v>8</v>
      </c>
      <c r="B3" s="49" t="str">
        <f>'2025년도'!D18</f>
        <v>2025년 공사 그룹웨어 유지보수</v>
      </c>
      <c r="C3" s="50"/>
      <c r="D3" s="50"/>
      <c r="E3" s="51"/>
    </row>
    <row r="4" spans="1:5" ht="18.75" x14ac:dyDescent="0.15">
      <c r="A4" s="35" t="s">
        <v>21</v>
      </c>
      <c r="B4" s="52">
        <v>9636000</v>
      </c>
      <c r="C4" s="53"/>
      <c r="D4" s="35" t="s">
        <v>17</v>
      </c>
      <c r="E4" s="16">
        <v>9636000</v>
      </c>
    </row>
    <row r="5" spans="1:5" ht="18.75" x14ac:dyDescent="0.15">
      <c r="A5" s="35" t="s">
        <v>9</v>
      </c>
      <c r="B5" s="54">
        <f>E4/B4</f>
        <v>1</v>
      </c>
      <c r="C5" s="54"/>
      <c r="D5" s="35" t="s">
        <v>4</v>
      </c>
      <c r="E5" s="16">
        <v>9636000</v>
      </c>
    </row>
    <row r="6" spans="1:5" ht="18.75" x14ac:dyDescent="0.15">
      <c r="A6" s="35" t="s">
        <v>10</v>
      </c>
      <c r="B6" s="55"/>
      <c r="C6" s="48"/>
      <c r="D6" s="35" t="s">
        <v>23</v>
      </c>
      <c r="E6" s="12">
        <v>45689</v>
      </c>
    </row>
    <row r="7" spans="1:5" ht="18.75" x14ac:dyDescent="0.15">
      <c r="A7" s="35" t="s">
        <v>11</v>
      </c>
      <c r="B7" s="48" t="s">
        <v>25</v>
      </c>
      <c r="C7" s="48"/>
      <c r="D7" s="35" t="s">
        <v>24</v>
      </c>
      <c r="E7" s="12">
        <v>46053</v>
      </c>
    </row>
    <row r="8" spans="1:5" ht="18.75" x14ac:dyDescent="0.15">
      <c r="A8" s="35" t="s">
        <v>12</v>
      </c>
      <c r="B8" s="48" t="s">
        <v>27</v>
      </c>
      <c r="C8" s="48"/>
      <c r="D8" s="35" t="s">
        <v>18</v>
      </c>
      <c r="E8" s="12"/>
    </row>
    <row r="9" spans="1:5" ht="18.75" x14ac:dyDescent="0.15">
      <c r="A9" s="56" t="s">
        <v>6</v>
      </c>
      <c r="B9" s="35" t="s">
        <v>13</v>
      </c>
      <c r="C9" s="35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'2025년도'!G18</f>
        <v>주식회사 더존비즈온</v>
      </c>
      <c r="C10" s="35" t="s">
        <v>130</v>
      </c>
      <c r="D10" s="57" t="s">
        <v>129</v>
      </c>
      <c r="E10" s="51"/>
    </row>
    <row r="11" spans="1:5" ht="18.75" customHeight="1" x14ac:dyDescent="0.15">
      <c r="A11" s="35" t="s">
        <v>19</v>
      </c>
      <c r="B11" s="58" t="s">
        <v>28</v>
      </c>
      <c r="C11" s="59"/>
      <c r="D11" s="59"/>
      <c r="E11" s="60"/>
    </row>
    <row r="12" spans="1:5" ht="18.75" x14ac:dyDescent="0.15">
      <c r="A12" s="35" t="s">
        <v>16</v>
      </c>
      <c r="B12" s="57" t="s">
        <v>34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15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'2025년도'!D19</f>
        <v>공사 임금체계 개편 용역</v>
      </c>
      <c r="C3" s="50"/>
      <c r="D3" s="50"/>
      <c r="E3" s="51"/>
    </row>
    <row r="4" spans="1:5" ht="18.75" x14ac:dyDescent="0.15">
      <c r="A4" s="31" t="s">
        <v>21</v>
      </c>
      <c r="B4" s="52">
        <v>10000000</v>
      </c>
      <c r="C4" s="53"/>
      <c r="D4" s="31" t="s">
        <v>17</v>
      </c>
      <c r="E4" s="16">
        <v>9900000</v>
      </c>
    </row>
    <row r="5" spans="1:5" ht="18.75" x14ac:dyDescent="0.15">
      <c r="A5" s="31" t="s">
        <v>9</v>
      </c>
      <c r="B5" s="54">
        <f>E4/B4</f>
        <v>0.99</v>
      </c>
      <c r="C5" s="54"/>
      <c r="D5" s="31" t="s">
        <v>4</v>
      </c>
      <c r="E5" s="16">
        <f>'2025년도'!E19</f>
        <v>9900000</v>
      </c>
    </row>
    <row r="6" spans="1:5" ht="18.75" x14ac:dyDescent="0.15">
      <c r="A6" s="31" t="s">
        <v>10</v>
      </c>
      <c r="B6" s="55">
        <v>45709</v>
      </c>
      <c r="C6" s="48"/>
      <c r="D6" s="31" t="s">
        <v>23</v>
      </c>
      <c r="E6" s="12">
        <v>45709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45838</v>
      </c>
    </row>
    <row r="8" spans="1:5" ht="18.75" x14ac:dyDescent="0.15">
      <c r="A8" s="31" t="s">
        <v>12</v>
      </c>
      <c r="B8" s="48" t="s">
        <v>33</v>
      </c>
      <c r="C8" s="48"/>
      <c r="D8" s="31" t="s">
        <v>18</v>
      </c>
      <c r="E8" s="12"/>
    </row>
    <row r="9" spans="1:5" ht="18.75" x14ac:dyDescent="0.15">
      <c r="A9" s="56" t="s">
        <v>6</v>
      </c>
      <c r="B9" s="31" t="s">
        <v>13</v>
      </c>
      <c r="C9" s="31" t="s">
        <v>14</v>
      </c>
      <c r="D9" s="56" t="s">
        <v>15</v>
      </c>
      <c r="E9" s="56"/>
    </row>
    <row r="10" spans="1:5" ht="18.75" x14ac:dyDescent="0.15">
      <c r="A10" s="56"/>
      <c r="B10" s="17" t="s">
        <v>125</v>
      </c>
      <c r="C10" s="31" t="s">
        <v>126</v>
      </c>
      <c r="D10" s="57" t="s">
        <v>127</v>
      </c>
      <c r="E10" s="51"/>
    </row>
    <row r="11" spans="1:5" ht="18.75" customHeight="1" x14ac:dyDescent="0.15">
      <c r="A11" s="31" t="s">
        <v>19</v>
      </c>
      <c r="B11" s="58" t="s">
        <v>30</v>
      </c>
      <c r="C11" s="59"/>
      <c r="D11" s="59"/>
      <c r="E11" s="60"/>
    </row>
    <row r="12" spans="1:5" ht="18.75" x14ac:dyDescent="0.15">
      <c r="A12" s="31" t="s">
        <v>16</v>
      </c>
      <c r="B12" s="57" t="s">
        <v>34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16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'2025년도'!D20</f>
        <v>디피랑 엡손렌즈 구입</v>
      </c>
      <c r="C3" s="50"/>
      <c r="D3" s="50"/>
      <c r="E3" s="51"/>
    </row>
    <row r="4" spans="1:5" ht="18.75" x14ac:dyDescent="0.15">
      <c r="A4" s="31" t="s">
        <v>21</v>
      </c>
      <c r="B4" s="52">
        <v>7000000</v>
      </c>
      <c r="C4" s="53"/>
      <c r="D4" s="31" t="s">
        <v>17</v>
      </c>
      <c r="E4" s="16">
        <v>6360000</v>
      </c>
    </row>
    <row r="5" spans="1:5" ht="18.75" x14ac:dyDescent="0.15">
      <c r="A5" s="31" t="s">
        <v>9</v>
      </c>
      <c r="B5" s="54">
        <f>E4/B4</f>
        <v>0.90857142857142859</v>
      </c>
      <c r="C5" s="54"/>
      <c r="D5" s="31" t="s">
        <v>4</v>
      </c>
      <c r="E5" s="16">
        <v>6360000</v>
      </c>
    </row>
    <row r="6" spans="1:5" ht="18.75" x14ac:dyDescent="0.15">
      <c r="A6" s="31" t="s">
        <v>10</v>
      </c>
      <c r="B6" s="55">
        <f>'2025년도'!F20</f>
        <v>45712</v>
      </c>
      <c r="C6" s="48"/>
      <c r="D6" s="31" t="s">
        <v>23</v>
      </c>
      <c r="E6" s="12">
        <v>45712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45723</v>
      </c>
    </row>
    <row r="8" spans="1:5" ht="18.75" x14ac:dyDescent="0.15">
      <c r="A8" s="31" t="s">
        <v>12</v>
      </c>
      <c r="B8" s="48" t="s">
        <v>32</v>
      </c>
      <c r="C8" s="48"/>
      <c r="D8" s="31" t="s">
        <v>18</v>
      </c>
      <c r="E8" s="12">
        <v>45716</v>
      </c>
    </row>
    <row r="9" spans="1:5" ht="18.75" x14ac:dyDescent="0.15">
      <c r="A9" s="56" t="s">
        <v>6</v>
      </c>
      <c r="B9" s="35" t="s">
        <v>13</v>
      </c>
      <c r="C9" s="35" t="s">
        <v>14</v>
      </c>
      <c r="D9" s="56" t="s">
        <v>15</v>
      </c>
      <c r="E9" s="56"/>
    </row>
    <row r="10" spans="1:5" ht="18.75" x14ac:dyDescent="0.15">
      <c r="A10" s="56"/>
      <c r="B10" s="17" t="s">
        <v>132</v>
      </c>
      <c r="C10" s="35" t="s">
        <v>134</v>
      </c>
      <c r="D10" s="57" t="s">
        <v>133</v>
      </c>
      <c r="E10" s="51"/>
    </row>
    <row r="11" spans="1:5" ht="18.75" customHeight="1" x14ac:dyDescent="0.15">
      <c r="A11" s="35" t="s">
        <v>19</v>
      </c>
      <c r="B11" s="58" t="s">
        <v>30</v>
      </c>
      <c r="C11" s="59"/>
      <c r="D11" s="59"/>
      <c r="E11" s="60"/>
    </row>
    <row r="12" spans="1:5" ht="18.75" x14ac:dyDescent="0.15">
      <c r="A12" s="31" t="s">
        <v>16</v>
      </c>
      <c r="B12" s="57" t="s">
        <v>31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17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'2025년도'!D21</f>
        <v>케이블카 예비원동기 부품 구입</v>
      </c>
      <c r="C3" s="50"/>
      <c r="D3" s="50"/>
      <c r="E3" s="51"/>
    </row>
    <row r="4" spans="1:5" ht="18.75" x14ac:dyDescent="0.15">
      <c r="A4" s="31" t="s">
        <v>21</v>
      </c>
      <c r="B4" s="52">
        <v>13349556</v>
      </c>
      <c r="C4" s="53"/>
      <c r="D4" s="31" t="s">
        <v>17</v>
      </c>
      <c r="E4" s="16">
        <v>13349556</v>
      </c>
    </row>
    <row r="5" spans="1:5" ht="18.75" x14ac:dyDescent="0.15">
      <c r="A5" s="31" t="s">
        <v>9</v>
      </c>
      <c r="B5" s="54">
        <f>E4/B4</f>
        <v>1</v>
      </c>
      <c r="C5" s="54"/>
      <c r="D5" s="31" t="s">
        <v>4</v>
      </c>
      <c r="E5" s="16">
        <v>13349556</v>
      </c>
    </row>
    <row r="6" spans="1:5" ht="18.75" x14ac:dyDescent="0.15">
      <c r="A6" s="31" t="s">
        <v>10</v>
      </c>
      <c r="B6" s="55">
        <f>'2025년도'!F21</f>
        <v>45674</v>
      </c>
      <c r="C6" s="48"/>
      <c r="D6" s="31" t="s">
        <v>23</v>
      </c>
      <c r="E6" s="12">
        <v>45674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45688</v>
      </c>
    </row>
    <row r="8" spans="1:5" ht="18.75" x14ac:dyDescent="0.15">
      <c r="A8" s="31" t="s">
        <v>12</v>
      </c>
      <c r="B8" s="48" t="s">
        <v>32</v>
      </c>
      <c r="C8" s="48"/>
      <c r="D8" s="31" t="s">
        <v>18</v>
      </c>
      <c r="E8" s="12">
        <v>45681</v>
      </c>
    </row>
    <row r="9" spans="1:5" ht="18.75" x14ac:dyDescent="0.15">
      <c r="A9" s="56" t="s">
        <v>6</v>
      </c>
      <c r="B9" s="31" t="s">
        <v>13</v>
      </c>
      <c r="C9" s="31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'2025년도'!G21</f>
        <v>㈜원진에이티</v>
      </c>
      <c r="C10" s="31" t="s">
        <v>136</v>
      </c>
      <c r="D10" s="57" t="s">
        <v>137</v>
      </c>
      <c r="E10" s="51"/>
    </row>
    <row r="11" spans="1:5" ht="18.75" customHeight="1" x14ac:dyDescent="0.15">
      <c r="A11" s="31" t="s">
        <v>19</v>
      </c>
      <c r="B11" s="58" t="s">
        <v>30</v>
      </c>
      <c r="C11" s="59"/>
      <c r="D11" s="59"/>
      <c r="E11" s="60"/>
    </row>
    <row r="12" spans="1:5" ht="18.75" x14ac:dyDescent="0.15">
      <c r="A12" s="31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A56BA-F7AF-4C94-BA9E-97808FCF0ADD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18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'2025년도'!D22</f>
        <v>케이블카 주행륜 구입</v>
      </c>
      <c r="C3" s="50"/>
      <c r="D3" s="50"/>
      <c r="E3" s="51"/>
    </row>
    <row r="4" spans="1:5" ht="18.75" x14ac:dyDescent="0.15">
      <c r="A4" s="31" t="s">
        <v>21</v>
      </c>
      <c r="B4" s="52">
        <v>9840000</v>
      </c>
      <c r="C4" s="53"/>
      <c r="D4" s="31" t="s">
        <v>17</v>
      </c>
      <c r="E4" s="16">
        <v>9240000</v>
      </c>
    </row>
    <row r="5" spans="1:5" ht="18.75" x14ac:dyDescent="0.15">
      <c r="A5" s="31" t="s">
        <v>9</v>
      </c>
      <c r="B5" s="54">
        <f>E4/B4</f>
        <v>0.93902439024390238</v>
      </c>
      <c r="C5" s="54"/>
      <c r="D5" s="31" t="s">
        <v>4</v>
      </c>
      <c r="E5" s="16">
        <f>'2025년도'!E22</f>
        <v>9240000</v>
      </c>
    </row>
    <row r="6" spans="1:5" ht="18.75" x14ac:dyDescent="0.15">
      <c r="A6" s="31" t="s">
        <v>10</v>
      </c>
      <c r="B6" s="55">
        <f>'2025년도'!F22</f>
        <v>45722</v>
      </c>
      <c r="C6" s="48"/>
      <c r="D6" s="31" t="s">
        <v>23</v>
      </c>
      <c r="E6" s="12">
        <v>45722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45808</v>
      </c>
    </row>
    <row r="8" spans="1:5" ht="18.75" x14ac:dyDescent="0.15">
      <c r="A8" s="31" t="s">
        <v>12</v>
      </c>
      <c r="B8" s="48" t="s">
        <v>32</v>
      </c>
      <c r="C8" s="48"/>
      <c r="D8" s="31" t="s">
        <v>18</v>
      </c>
      <c r="E8" s="12">
        <v>45773</v>
      </c>
    </row>
    <row r="9" spans="1:5" ht="18.75" x14ac:dyDescent="0.15">
      <c r="A9" s="56" t="s">
        <v>6</v>
      </c>
      <c r="B9" s="31" t="s">
        <v>13</v>
      </c>
      <c r="C9" s="31" t="s">
        <v>14</v>
      </c>
      <c r="D9" s="56" t="s">
        <v>15</v>
      </c>
      <c r="E9" s="56"/>
    </row>
    <row r="10" spans="1:5" ht="18.75" x14ac:dyDescent="0.15">
      <c r="A10" s="56"/>
      <c r="B10" s="17" t="str">
        <f>'2025년도'!G22</f>
        <v>쌍림비앤피</v>
      </c>
      <c r="C10" s="31" t="s">
        <v>87</v>
      </c>
      <c r="D10" s="57" t="s">
        <v>88</v>
      </c>
      <c r="E10" s="51"/>
    </row>
    <row r="11" spans="1:5" ht="18.75" customHeight="1" x14ac:dyDescent="0.15">
      <c r="A11" s="31" t="s">
        <v>19</v>
      </c>
      <c r="B11" s="58" t="s">
        <v>30</v>
      </c>
      <c r="C11" s="59"/>
      <c r="D11" s="59"/>
      <c r="E11" s="60"/>
    </row>
    <row r="12" spans="1:5" ht="18.75" x14ac:dyDescent="0.15">
      <c r="A12" s="31" t="s">
        <v>16</v>
      </c>
      <c r="B12" s="57" t="s">
        <v>35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80B4E-3522-45AA-BC79-666071945E11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19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'2025년도'!D23</f>
        <v>케이블카 근접센서 구입</v>
      </c>
      <c r="C3" s="50"/>
      <c r="D3" s="50"/>
      <c r="E3" s="51"/>
    </row>
    <row r="4" spans="1:5" ht="18.75" x14ac:dyDescent="0.15">
      <c r="A4" s="31" t="s">
        <v>21</v>
      </c>
      <c r="B4" s="52">
        <v>9520000</v>
      </c>
      <c r="C4" s="53"/>
      <c r="D4" s="31" t="s">
        <v>17</v>
      </c>
      <c r="E4" s="16">
        <v>9125600</v>
      </c>
    </row>
    <row r="5" spans="1:5" ht="18.75" x14ac:dyDescent="0.15">
      <c r="A5" s="31" t="s">
        <v>9</v>
      </c>
      <c r="B5" s="54">
        <f>E4/B4</f>
        <v>0.95857142857142852</v>
      </c>
      <c r="C5" s="54"/>
      <c r="D5" s="31" t="s">
        <v>4</v>
      </c>
      <c r="E5" s="16">
        <f>'2025년도'!E23</f>
        <v>9125600</v>
      </c>
    </row>
    <row r="6" spans="1:5" ht="18.75" x14ac:dyDescent="0.15">
      <c r="A6" s="31" t="s">
        <v>10</v>
      </c>
      <c r="B6" s="55">
        <f>'2025년도'!F23</f>
        <v>45722</v>
      </c>
      <c r="C6" s="48"/>
      <c r="D6" s="31" t="s">
        <v>23</v>
      </c>
      <c r="E6" s="12">
        <v>45722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45808</v>
      </c>
    </row>
    <row r="8" spans="1:5" ht="18.75" x14ac:dyDescent="0.15">
      <c r="A8" s="31" t="s">
        <v>12</v>
      </c>
      <c r="B8" s="48" t="s">
        <v>32</v>
      </c>
      <c r="C8" s="48"/>
      <c r="D8" s="31" t="s">
        <v>18</v>
      </c>
      <c r="E8" s="12">
        <v>45777</v>
      </c>
    </row>
    <row r="9" spans="1:5" ht="18.75" x14ac:dyDescent="0.15">
      <c r="A9" s="56" t="s">
        <v>6</v>
      </c>
      <c r="B9" s="31" t="s">
        <v>13</v>
      </c>
      <c r="C9" s="31" t="s">
        <v>14</v>
      </c>
      <c r="D9" s="56" t="s">
        <v>15</v>
      </c>
      <c r="E9" s="56"/>
    </row>
    <row r="10" spans="1:5" ht="18.75" x14ac:dyDescent="0.15">
      <c r="A10" s="56"/>
      <c r="B10" s="17" t="s">
        <v>140</v>
      </c>
      <c r="C10" s="31" t="s">
        <v>141</v>
      </c>
      <c r="D10" s="57" t="s">
        <v>142</v>
      </c>
      <c r="E10" s="51"/>
    </row>
    <row r="11" spans="1:5" ht="18.75" customHeight="1" x14ac:dyDescent="0.15">
      <c r="A11" s="31" t="s">
        <v>19</v>
      </c>
      <c r="B11" s="58" t="s">
        <v>30</v>
      </c>
      <c r="C11" s="59"/>
      <c r="D11" s="59"/>
      <c r="E11" s="60"/>
    </row>
    <row r="12" spans="1:5" ht="18.75" x14ac:dyDescent="0.15">
      <c r="A12" s="31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D501F-A13D-4F72-8B2D-922F82725499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20</v>
      </c>
      <c r="C2" s="11"/>
      <c r="D2" s="11"/>
      <c r="E2" s="7"/>
    </row>
    <row r="3" spans="1:5" ht="18.75" customHeight="1" x14ac:dyDescent="0.15">
      <c r="A3" s="31" t="s">
        <v>8</v>
      </c>
      <c r="B3" s="49" t="str">
        <f>'2025년도'!D24</f>
        <v>케이블카 악삭기 베어링 구입</v>
      </c>
      <c r="C3" s="50"/>
      <c r="D3" s="50"/>
      <c r="E3" s="51"/>
    </row>
    <row r="4" spans="1:5" ht="18.75" x14ac:dyDescent="0.15">
      <c r="A4" s="31" t="s">
        <v>21</v>
      </c>
      <c r="B4" s="52">
        <v>2800000</v>
      </c>
      <c r="C4" s="53"/>
      <c r="D4" s="31" t="s">
        <v>17</v>
      </c>
      <c r="E4" s="16">
        <v>24640000</v>
      </c>
    </row>
    <row r="5" spans="1:5" ht="18.75" x14ac:dyDescent="0.15">
      <c r="A5" s="31" t="s">
        <v>9</v>
      </c>
      <c r="B5" s="54">
        <f>E4/B4</f>
        <v>8.8000000000000007</v>
      </c>
      <c r="C5" s="54"/>
      <c r="D5" s="31" t="s">
        <v>4</v>
      </c>
      <c r="E5" s="16">
        <f>'2025년도'!E24</f>
        <v>2464000</v>
      </c>
    </row>
    <row r="6" spans="1:5" ht="18.75" x14ac:dyDescent="0.15">
      <c r="A6" s="31" t="s">
        <v>10</v>
      </c>
      <c r="B6" s="55">
        <f>'2025년도'!F24</f>
        <v>45726</v>
      </c>
      <c r="C6" s="48"/>
      <c r="D6" s="31" t="s">
        <v>23</v>
      </c>
      <c r="E6" s="12">
        <v>45726</v>
      </c>
    </row>
    <row r="7" spans="1:5" ht="18.75" x14ac:dyDescent="0.15">
      <c r="A7" s="31" t="s">
        <v>11</v>
      </c>
      <c r="B7" s="48" t="s">
        <v>25</v>
      </c>
      <c r="C7" s="48"/>
      <c r="D7" s="31" t="s">
        <v>24</v>
      </c>
      <c r="E7" s="12">
        <v>45747</v>
      </c>
    </row>
    <row r="8" spans="1:5" ht="18.75" x14ac:dyDescent="0.15">
      <c r="A8" s="31" t="s">
        <v>12</v>
      </c>
      <c r="B8" s="48" t="s">
        <v>32</v>
      </c>
      <c r="C8" s="48"/>
      <c r="D8" s="31" t="s">
        <v>18</v>
      </c>
      <c r="E8" s="12">
        <v>45729</v>
      </c>
    </row>
    <row r="9" spans="1:5" ht="18.75" x14ac:dyDescent="0.15">
      <c r="A9" s="56" t="s">
        <v>6</v>
      </c>
      <c r="B9" s="31" t="s">
        <v>13</v>
      </c>
      <c r="C9" s="31" t="s">
        <v>14</v>
      </c>
      <c r="D9" s="56" t="s">
        <v>15</v>
      </c>
      <c r="E9" s="56"/>
    </row>
    <row r="10" spans="1:5" ht="18.75" x14ac:dyDescent="0.15">
      <c r="A10" s="56"/>
      <c r="B10" s="17" t="s">
        <v>144</v>
      </c>
      <c r="C10" s="31" t="s">
        <v>145</v>
      </c>
      <c r="D10" s="57" t="s">
        <v>146</v>
      </c>
      <c r="E10" s="51"/>
    </row>
    <row r="11" spans="1:5" ht="18.75" customHeight="1" x14ac:dyDescent="0.15">
      <c r="A11" s="31" t="s">
        <v>19</v>
      </c>
      <c r="B11" s="58" t="s">
        <v>28</v>
      </c>
      <c r="C11" s="59"/>
      <c r="D11" s="59"/>
      <c r="E11" s="60"/>
    </row>
    <row r="12" spans="1:5" ht="18.75" x14ac:dyDescent="0.15">
      <c r="A12" s="31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78C5-0AE5-46C7-BE20-12F167C95F66}">
  <dimension ref="A1:E12"/>
  <sheetViews>
    <sheetView workbookViewId="0">
      <selection activeCell="B9" sqref="B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21</v>
      </c>
      <c r="C2" s="11"/>
      <c r="D2" s="11"/>
      <c r="E2" s="7"/>
    </row>
    <row r="3" spans="1:5" ht="18.75" customHeight="1" x14ac:dyDescent="0.15">
      <c r="A3" s="37" t="s">
        <v>8</v>
      </c>
      <c r="B3" s="49" t="str">
        <f>'2025년도'!D25</f>
        <v>디피랑 무빙라이트 구입</v>
      </c>
      <c r="C3" s="50"/>
      <c r="D3" s="50"/>
      <c r="E3" s="51"/>
    </row>
    <row r="4" spans="1:5" ht="18.75" x14ac:dyDescent="0.15">
      <c r="A4" s="37" t="s">
        <v>21</v>
      </c>
      <c r="B4" s="52">
        <v>3000000</v>
      </c>
      <c r="C4" s="53"/>
      <c r="D4" s="37" t="s">
        <v>17</v>
      </c>
      <c r="E4" s="16">
        <v>2530000</v>
      </c>
    </row>
    <row r="5" spans="1:5" ht="18.75" x14ac:dyDescent="0.15">
      <c r="A5" s="37" t="s">
        <v>9</v>
      </c>
      <c r="B5" s="54">
        <f>E4/B4</f>
        <v>0.84333333333333338</v>
      </c>
      <c r="C5" s="54"/>
      <c r="D5" s="37" t="s">
        <v>4</v>
      </c>
      <c r="E5" s="16">
        <f>'2025년도'!E25</f>
        <v>2530000</v>
      </c>
    </row>
    <row r="6" spans="1:5" ht="18.75" x14ac:dyDescent="0.15">
      <c r="A6" s="37" t="s">
        <v>10</v>
      </c>
      <c r="B6" s="55">
        <f>'2025년도'!F25</f>
        <v>45728</v>
      </c>
      <c r="C6" s="48"/>
      <c r="D6" s="37" t="s">
        <v>23</v>
      </c>
      <c r="E6" s="12">
        <v>45728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45777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45776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148</v>
      </c>
      <c r="C10" s="37" t="s">
        <v>149</v>
      </c>
      <c r="D10" s="57" t="s">
        <v>150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31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BC865-B1F1-4844-9280-6A949A72A058}">
  <dimension ref="A1:E12"/>
  <sheetViews>
    <sheetView workbookViewId="0">
      <selection activeCell="B34" sqref="B3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22</v>
      </c>
      <c r="C2" s="11"/>
      <c r="D2" s="11"/>
      <c r="E2" s="7"/>
    </row>
    <row r="3" spans="1:5" ht="18.75" customHeight="1" x14ac:dyDescent="0.15">
      <c r="A3" s="37" t="s">
        <v>8</v>
      </c>
      <c r="B3" s="49" t="str">
        <f>'2025년도'!D26</f>
        <v>케이블카 수삭륜안내륜 고무라이너 구입</v>
      </c>
      <c r="C3" s="50"/>
      <c r="D3" s="50"/>
      <c r="E3" s="51"/>
    </row>
    <row r="4" spans="1:5" ht="18.75" x14ac:dyDescent="0.15">
      <c r="A4" s="37" t="s">
        <v>21</v>
      </c>
      <c r="B4" s="52">
        <v>40000000</v>
      </c>
      <c r="C4" s="53"/>
      <c r="D4" s="37" t="s">
        <v>17</v>
      </c>
      <c r="E4" s="16">
        <v>9086000</v>
      </c>
    </row>
    <row r="5" spans="1:5" ht="18.75" x14ac:dyDescent="0.15">
      <c r="A5" s="37" t="s">
        <v>9</v>
      </c>
      <c r="B5" s="54">
        <f>E4/B4</f>
        <v>0.22714999999999999</v>
      </c>
      <c r="C5" s="54"/>
      <c r="D5" s="37" t="s">
        <v>4</v>
      </c>
      <c r="E5" s="16">
        <f>'2025년도'!E26</f>
        <v>9086000</v>
      </c>
    </row>
    <row r="6" spans="1:5" ht="18.75" x14ac:dyDescent="0.15">
      <c r="A6" s="37" t="s">
        <v>10</v>
      </c>
      <c r="B6" s="55">
        <f>'2025년도'!F26</f>
        <v>45728</v>
      </c>
      <c r="C6" s="48"/>
      <c r="D6" s="37" t="s">
        <v>23</v>
      </c>
      <c r="E6" s="12">
        <v>45728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45808</v>
      </c>
    </row>
    <row r="8" spans="1:5" ht="18.75" x14ac:dyDescent="0.15">
      <c r="A8" s="37" t="s">
        <v>12</v>
      </c>
      <c r="B8" s="48" t="s">
        <v>109</v>
      </c>
      <c r="C8" s="48"/>
      <c r="D8" s="37" t="s">
        <v>18</v>
      </c>
      <c r="E8" s="12">
        <v>45772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23" t="str">
        <f>'2025년도'!G26</f>
        <v>부광고무산업사</v>
      </c>
      <c r="C10" s="37" t="s">
        <v>153</v>
      </c>
      <c r="D10" s="57" t="s">
        <v>152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71443-8D8E-499C-90F1-E853B5A5F0F2}">
  <dimension ref="A1:E12"/>
  <sheetViews>
    <sheetView workbookViewId="0">
      <selection activeCell="B6" sqref="B6:C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23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182</v>
      </c>
      <c r="C3" s="50"/>
      <c r="D3" s="50"/>
      <c r="E3" s="51"/>
    </row>
    <row r="4" spans="1:5" ht="18.75" x14ac:dyDescent="0.15">
      <c r="A4" s="37" t="s">
        <v>21</v>
      </c>
      <c r="B4" s="52">
        <v>9840000</v>
      </c>
      <c r="C4" s="53"/>
      <c r="D4" s="37" t="s">
        <v>17</v>
      </c>
      <c r="E4" s="16">
        <v>9300000</v>
      </c>
    </row>
    <row r="5" spans="1:5" ht="18.75" x14ac:dyDescent="0.15">
      <c r="A5" s="37" t="s">
        <v>9</v>
      </c>
      <c r="B5" s="54">
        <f>E4/B4</f>
        <v>0.94512195121951215</v>
      </c>
      <c r="C5" s="54"/>
      <c r="D5" s="37" t="s">
        <v>4</v>
      </c>
      <c r="E5" s="16">
        <v>9300000</v>
      </c>
    </row>
    <row r="6" spans="1:5" ht="18.75" x14ac:dyDescent="0.15">
      <c r="A6" s="37" t="s">
        <v>10</v>
      </c>
      <c r="B6" s="55">
        <v>45728</v>
      </c>
      <c r="C6" s="48"/>
      <c r="D6" s="37" t="s">
        <v>23</v>
      </c>
      <c r="E6" s="12">
        <v>45728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45808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45782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23" t="s">
        <v>183</v>
      </c>
      <c r="C10" s="37" t="s">
        <v>101</v>
      </c>
      <c r="D10" s="57" t="s">
        <v>184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2170-A692-4FF6-9432-ABBD79BB4824}">
  <dimension ref="A1:E12"/>
  <sheetViews>
    <sheetView workbookViewId="0">
      <selection activeCell="E15" sqref="E1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24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177</v>
      </c>
      <c r="C3" s="50"/>
      <c r="D3" s="50"/>
      <c r="E3" s="51"/>
    </row>
    <row r="4" spans="1:5" ht="18.75" x14ac:dyDescent="0.15">
      <c r="A4" s="37" t="s">
        <v>21</v>
      </c>
      <c r="B4" s="52">
        <v>4200000</v>
      </c>
      <c r="C4" s="53"/>
      <c r="D4" s="37" t="s">
        <v>17</v>
      </c>
      <c r="E4" s="16">
        <v>4092000</v>
      </c>
    </row>
    <row r="5" spans="1:5" ht="18.75" x14ac:dyDescent="0.15">
      <c r="A5" s="37" t="s">
        <v>9</v>
      </c>
      <c r="B5" s="54">
        <f>E4/B4</f>
        <v>0.97428571428571431</v>
      </c>
      <c r="C5" s="54"/>
      <c r="D5" s="37" t="s">
        <v>4</v>
      </c>
      <c r="E5" s="16">
        <v>4092000</v>
      </c>
    </row>
    <row r="6" spans="1:5" ht="18.75" x14ac:dyDescent="0.15">
      <c r="A6" s="37" t="s">
        <v>10</v>
      </c>
      <c r="B6" s="55">
        <v>45730</v>
      </c>
      <c r="C6" s="48"/>
      <c r="D6" s="37" t="s">
        <v>23</v>
      </c>
      <c r="E6" s="12">
        <v>45730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45747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45735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178</v>
      </c>
      <c r="C10" s="37" t="s">
        <v>179</v>
      </c>
      <c r="D10" s="57" t="s">
        <v>180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181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D94EC-6135-4606-BBBD-CF77C40B633B}">
  <dimension ref="A1:E12"/>
  <sheetViews>
    <sheetView workbookViewId="0">
      <selection activeCell="B13" sqref="B1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25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173</v>
      </c>
      <c r="C3" s="50"/>
      <c r="D3" s="50"/>
      <c r="E3" s="51"/>
    </row>
    <row r="4" spans="1:5" ht="18.75" x14ac:dyDescent="0.15">
      <c r="A4" s="37" t="s">
        <v>21</v>
      </c>
      <c r="B4" s="52">
        <v>9840000</v>
      </c>
      <c r="C4" s="53"/>
      <c r="D4" s="37" t="s">
        <v>17</v>
      </c>
      <c r="E4" s="16">
        <v>9328000</v>
      </c>
    </row>
    <row r="5" spans="1:5" ht="18.75" x14ac:dyDescent="0.15">
      <c r="A5" s="37" t="s">
        <v>9</v>
      </c>
      <c r="B5" s="54">
        <f>E4/B4</f>
        <v>0.94796747967479678</v>
      </c>
      <c r="C5" s="54"/>
      <c r="D5" s="37" t="s">
        <v>4</v>
      </c>
      <c r="E5" s="16">
        <v>9328000</v>
      </c>
    </row>
    <row r="6" spans="1:5" ht="18.75" x14ac:dyDescent="0.15">
      <c r="A6" s="37" t="s">
        <v>10</v>
      </c>
      <c r="B6" s="55">
        <v>45734</v>
      </c>
      <c r="C6" s="48"/>
      <c r="D6" s="37" t="s">
        <v>23</v>
      </c>
      <c r="E6" s="12">
        <v>45734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45777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45750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174</v>
      </c>
      <c r="C10" s="37" t="s">
        <v>175</v>
      </c>
      <c r="D10" s="57" t="s">
        <v>176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4B615-6D94-4262-BCB3-3DFB036D0E25}">
  <dimension ref="A1:E12"/>
  <sheetViews>
    <sheetView workbookViewId="0">
      <selection activeCell="F25" sqref="F2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26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169</v>
      </c>
      <c r="C3" s="50"/>
      <c r="D3" s="50"/>
      <c r="E3" s="51"/>
    </row>
    <row r="4" spans="1:5" ht="18.75" x14ac:dyDescent="0.15">
      <c r="A4" s="37" t="s">
        <v>21</v>
      </c>
      <c r="B4" s="52">
        <v>12600000</v>
      </c>
      <c r="C4" s="53"/>
      <c r="D4" s="37" t="s">
        <v>17</v>
      </c>
      <c r="E4" s="16">
        <v>11330000</v>
      </c>
    </row>
    <row r="5" spans="1:5" ht="18.75" x14ac:dyDescent="0.15">
      <c r="A5" s="37" t="s">
        <v>9</v>
      </c>
      <c r="B5" s="54">
        <f>E4/B4</f>
        <v>0.89920634920634923</v>
      </c>
      <c r="C5" s="54"/>
      <c r="D5" s="37" t="s">
        <v>4</v>
      </c>
      <c r="E5" s="16">
        <v>11330000</v>
      </c>
    </row>
    <row r="6" spans="1:5" ht="18.75" x14ac:dyDescent="0.15">
      <c r="A6" s="37" t="s">
        <v>10</v>
      </c>
      <c r="B6" s="55">
        <v>45736</v>
      </c>
      <c r="C6" s="48"/>
      <c r="D6" s="37" t="s">
        <v>23</v>
      </c>
      <c r="E6" s="12">
        <v>45736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45777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45779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170</v>
      </c>
      <c r="C10" s="37" t="s">
        <v>171</v>
      </c>
      <c r="D10" s="57" t="s">
        <v>172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08DF-D10C-40CE-A81E-1A87C6679A98}">
  <dimension ref="A1:E12"/>
  <sheetViews>
    <sheetView workbookViewId="0">
      <selection activeCell="B27" sqref="B2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27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163</v>
      </c>
      <c r="C3" s="50"/>
      <c r="D3" s="50"/>
      <c r="E3" s="51"/>
    </row>
    <row r="4" spans="1:5" ht="18.75" x14ac:dyDescent="0.15">
      <c r="A4" s="37" t="s">
        <v>21</v>
      </c>
      <c r="B4" s="52">
        <v>21780000</v>
      </c>
      <c r="C4" s="53"/>
      <c r="D4" s="37" t="s">
        <v>17</v>
      </c>
      <c r="E4" s="16">
        <v>20700000</v>
      </c>
    </row>
    <row r="5" spans="1:5" ht="18.75" x14ac:dyDescent="0.15">
      <c r="A5" s="37" t="s">
        <v>9</v>
      </c>
      <c r="B5" s="54">
        <f>E4/B4</f>
        <v>0.95041322314049592</v>
      </c>
      <c r="C5" s="54"/>
      <c r="D5" s="37" t="s">
        <v>4</v>
      </c>
      <c r="E5" s="16">
        <v>20700000</v>
      </c>
    </row>
    <row r="6" spans="1:5" ht="18.75" x14ac:dyDescent="0.15">
      <c r="A6" s="37" t="s">
        <v>10</v>
      </c>
      <c r="B6" s="55">
        <v>45737</v>
      </c>
      <c r="C6" s="48"/>
      <c r="D6" s="37" t="s">
        <v>23</v>
      </c>
      <c r="E6" s="12">
        <v>45737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/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/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165</v>
      </c>
      <c r="C10" s="37" t="s">
        <v>166</v>
      </c>
      <c r="D10" s="57" t="s">
        <v>167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168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38ACA-C8AB-4A1E-A2D9-4FF14F18B7D3}">
  <dimension ref="A1:E12"/>
  <sheetViews>
    <sheetView workbookViewId="0">
      <selection activeCell="E16" sqref="E16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28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162</v>
      </c>
      <c r="C3" s="50"/>
      <c r="D3" s="50"/>
      <c r="E3" s="51"/>
    </row>
    <row r="4" spans="1:5" ht="18.75" x14ac:dyDescent="0.15">
      <c r="A4" s="37" t="s">
        <v>21</v>
      </c>
      <c r="B4" s="52">
        <v>9600000</v>
      </c>
      <c r="C4" s="53"/>
      <c r="D4" s="37" t="s">
        <v>17</v>
      </c>
      <c r="E4" s="16">
        <v>8583850</v>
      </c>
    </row>
    <row r="5" spans="1:5" ht="18.75" x14ac:dyDescent="0.15">
      <c r="A5" s="37" t="s">
        <v>9</v>
      </c>
      <c r="B5" s="54">
        <f>E4/B4</f>
        <v>0.8941510416666667</v>
      </c>
      <c r="C5" s="54"/>
      <c r="D5" s="37" t="s">
        <v>4</v>
      </c>
      <c r="E5" s="16">
        <v>8583850</v>
      </c>
    </row>
    <row r="6" spans="1:5" ht="18.75" x14ac:dyDescent="0.15">
      <c r="A6" s="37" t="s">
        <v>10</v>
      </c>
      <c r="B6" s="55">
        <v>45741</v>
      </c>
      <c r="C6" s="48"/>
      <c r="D6" s="37" t="s">
        <v>23</v>
      </c>
      <c r="E6" s="12">
        <v>45741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45838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45756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122</v>
      </c>
      <c r="C10" s="39" t="s">
        <v>123</v>
      </c>
      <c r="D10" s="57" t="s">
        <v>161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79558-150E-4DA5-B78F-F15CA627F860}">
  <dimension ref="A1:E12"/>
  <sheetViews>
    <sheetView workbookViewId="0">
      <selection activeCell="B10" sqref="B10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29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160</v>
      </c>
      <c r="C3" s="50"/>
      <c r="D3" s="50"/>
      <c r="E3" s="51"/>
    </row>
    <row r="4" spans="1:5" ht="18.75" x14ac:dyDescent="0.15">
      <c r="A4" s="37" t="s">
        <v>21</v>
      </c>
      <c r="B4" s="52">
        <v>7100000</v>
      </c>
      <c r="C4" s="53"/>
      <c r="D4" s="37" t="s">
        <v>17</v>
      </c>
      <c r="E4" s="16">
        <v>6380000</v>
      </c>
    </row>
    <row r="5" spans="1:5" ht="18.75" x14ac:dyDescent="0.15">
      <c r="A5" s="37" t="s">
        <v>9</v>
      </c>
      <c r="B5" s="54">
        <f>E4/B4</f>
        <v>0.89859154929577467</v>
      </c>
      <c r="C5" s="54"/>
      <c r="D5" s="37" t="s">
        <v>4</v>
      </c>
      <c r="E5" s="16">
        <v>6380000</v>
      </c>
    </row>
    <row r="6" spans="1:5" ht="18.75" x14ac:dyDescent="0.15">
      <c r="A6" s="37" t="s">
        <v>10</v>
      </c>
      <c r="B6" s="55">
        <v>45741</v>
      </c>
      <c r="C6" s="48"/>
      <c r="D6" s="37" t="s">
        <v>23</v>
      </c>
      <c r="E6" s="12">
        <v>45741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45838</v>
      </c>
    </row>
    <row r="8" spans="1:5" ht="18.75" x14ac:dyDescent="0.15">
      <c r="A8" s="37" t="s">
        <v>12</v>
      </c>
      <c r="B8" s="48" t="s">
        <v>32</v>
      </c>
      <c r="C8" s="48"/>
      <c r="D8" s="37" t="s">
        <v>18</v>
      </c>
      <c r="E8" s="12">
        <v>45799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122</v>
      </c>
      <c r="C10" s="37" t="s">
        <v>123</v>
      </c>
      <c r="D10" s="57" t="s">
        <v>161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F246B-B76B-4212-B872-9E435BE08D74}">
  <dimension ref="A1:E12"/>
  <sheetViews>
    <sheetView workbookViewId="0">
      <selection activeCell="E17" sqref="E1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7" t="s">
        <v>1</v>
      </c>
      <c r="B2" s="8">
        <v>30</v>
      </c>
      <c r="C2" s="11"/>
      <c r="D2" s="11"/>
      <c r="E2" s="7"/>
    </row>
    <row r="3" spans="1:5" ht="18.75" customHeight="1" x14ac:dyDescent="0.15">
      <c r="A3" s="37" t="s">
        <v>8</v>
      </c>
      <c r="B3" s="49" t="s">
        <v>158</v>
      </c>
      <c r="C3" s="50"/>
      <c r="D3" s="50"/>
      <c r="E3" s="51"/>
    </row>
    <row r="4" spans="1:5" ht="18.75" x14ac:dyDescent="0.15">
      <c r="A4" s="37" t="s">
        <v>21</v>
      </c>
      <c r="B4" s="52">
        <v>6600000</v>
      </c>
      <c r="C4" s="53"/>
      <c r="D4" s="37" t="s">
        <v>17</v>
      </c>
      <c r="E4" s="16">
        <v>5900000</v>
      </c>
    </row>
    <row r="5" spans="1:5" ht="18.75" x14ac:dyDescent="0.15">
      <c r="A5" s="37" t="s">
        <v>9</v>
      </c>
      <c r="B5" s="54">
        <f>E4/B4</f>
        <v>0.89393939393939392</v>
      </c>
      <c r="C5" s="54"/>
      <c r="D5" s="37" t="s">
        <v>4</v>
      </c>
      <c r="E5" s="16">
        <v>5900000</v>
      </c>
    </row>
    <row r="6" spans="1:5" ht="18.75" x14ac:dyDescent="0.15">
      <c r="A6" s="37" t="s">
        <v>10</v>
      </c>
      <c r="B6" s="55">
        <v>45742</v>
      </c>
      <c r="C6" s="48"/>
      <c r="D6" s="37" t="s">
        <v>23</v>
      </c>
      <c r="E6" s="12">
        <v>45742</v>
      </c>
    </row>
    <row r="7" spans="1:5" ht="18.75" x14ac:dyDescent="0.15">
      <c r="A7" s="37" t="s">
        <v>11</v>
      </c>
      <c r="B7" s="48" t="s">
        <v>25</v>
      </c>
      <c r="C7" s="48"/>
      <c r="D7" s="37" t="s">
        <v>24</v>
      </c>
      <c r="E7" s="12">
        <v>45777</v>
      </c>
    </row>
    <row r="8" spans="1:5" ht="18.75" x14ac:dyDescent="0.15">
      <c r="A8" s="37" t="s">
        <v>12</v>
      </c>
      <c r="B8" s="48" t="s">
        <v>27</v>
      </c>
      <c r="C8" s="48"/>
      <c r="D8" s="37" t="s">
        <v>18</v>
      </c>
      <c r="E8" s="12">
        <v>45765</v>
      </c>
    </row>
    <row r="9" spans="1:5" ht="18.75" x14ac:dyDescent="0.15">
      <c r="A9" s="56" t="s">
        <v>6</v>
      </c>
      <c r="B9" s="37" t="s">
        <v>13</v>
      </c>
      <c r="C9" s="37" t="s">
        <v>14</v>
      </c>
      <c r="D9" s="56" t="s">
        <v>15</v>
      </c>
      <c r="E9" s="56"/>
    </row>
    <row r="10" spans="1:5" ht="18.75" x14ac:dyDescent="0.15">
      <c r="A10" s="56"/>
      <c r="B10" s="17" t="s">
        <v>38</v>
      </c>
      <c r="C10" s="37" t="s">
        <v>39</v>
      </c>
      <c r="D10" s="57" t="s">
        <v>159</v>
      </c>
      <c r="E10" s="51"/>
    </row>
    <row r="11" spans="1:5" ht="18.75" customHeight="1" x14ac:dyDescent="0.15">
      <c r="A11" s="37" t="s">
        <v>19</v>
      </c>
      <c r="B11" s="58" t="s">
        <v>28</v>
      </c>
      <c r="C11" s="59"/>
      <c r="D11" s="59"/>
      <c r="E11" s="60"/>
    </row>
    <row r="12" spans="1:5" ht="18.75" x14ac:dyDescent="0.15">
      <c r="A12" s="37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63B6E-5352-4F88-897E-CCF93F723105}">
  <dimension ref="A1:E12"/>
  <sheetViews>
    <sheetView workbookViewId="0">
      <selection activeCell="E29" sqref="E29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9" t="s">
        <v>1</v>
      </c>
      <c r="B2" s="8">
        <v>31</v>
      </c>
      <c r="C2" s="11"/>
      <c r="D2" s="11"/>
      <c r="E2" s="7"/>
    </row>
    <row r="3" spans="1:5" ht="18.75" customHeight="1" x14ac:dyDescent="0.15">
      <c r="A3" s="39" t="s">
        <v>8</v>
      </c>
      <c r="B3" s="49" t="s">
        <v>71</v>
      </c>
      <c r="C3" s="70"/>
      <c r="D3" s="70"/>
      <c r="E3" s="71"/>
    </row>
    <row r="4" spans="1:5" ht="18.75" x14ac:dyDescent="0.15">
      <c r="A4" s="39" t="s">
        <v>21</v>
      </c>
      <c r="B4" s="52">
        <v>4800000</v>
      </c>
      <c r="C4" s="53"/>
      <c r="D4" s="39" t="s">
        <v>17</v>
      </c>
      <c r="E4" s="16">
        <v>4290000</v>
      </c>
    </row>
    <row r="5" spans="1:5" ht="18.75" x14ac:dyDescent="0.15">
      <c r="A5" s="39" t="s">
        <v>9</v>
      </c>
      <c r="B5" s="68">
        <f>E4/B4</f>
        <v>0.89375000000000004</v>
      </c>
      <c r="C5" s="69"/>
      <c r="D5" s="39" t="s">
        <v>4</v>
      </c>
      <c r="E5" s="16">
        <v>4290000</v>
      </c>
    </row>
    <row r="6" spans="1:5" ht="18.75" x14ac:dyDescent="0.15">
      <c r="A6" s="39" t="s">
        <v>10</v>
      </c>
      <c r="B6" s="66" t="s">
        <v>154</v>
      </c>
      <c r="C6" s="67"/>
      <c r="D6" s="39" t="s">
        <v>23</v>
      </c>
      <c r="E6" s="12" t="s">
        <v>155</v>
      </c>
    </row>
    <row r="7" spans="1:5" ht="18.75" x14ac:dyDescent="0.15">
      <c r="A7" s="39" t="s">
        <v>11</v>
      </c>
      <c r="B7" s="57" t="s">
        <v>25</v>
      </c>
      <c r="C7" s="51"/>
      <c r="D7" s="39" t="s">
        <v>24</v>
      </c>
      <c r="E7" s="12" t="s">
        <v>164</v>
      </c>
    </row>
    <row r="8" spans="1:5" ht="18.75" x14ac:dyDescent="0.15">
      <c r="A8" s="39" t="s">
        <v>12</v>
      </c>
      <c r="B8" s="57" t="s">
        <v>32</v>
      </c>
      <c r="C8" s="51"/>
      <c r="D8" s="39" t="s">
        <v>18</v>
      </c>
      <c r="E8" s="12" t="s">
        <v>156</v>
      </c>
    </row>
    <row r="9" spans="1:5" ht="18.75" x14ac:dyDescent="0.15">
      <c r="A9" s="64" t="s">
        <v>6</v>
      </c>
      <c r="B9" s="39" t="s">
        <v>13</v>
      </c>
      <c r="C9" s="39" t="s">
        <v>14</v>
      </c>
      <c r="D9" s="63" t="s">
        <v>15</v>
      </c>
      <c r="E9" s="60"/>
    </row>
    <row r="10" spans="1:5" ht="18.75" x14ac:dyDescent="0.15">
      <c r="A10" s="65"/>
      <c r="B10" s="17" t="s">
        <v>139</v>
      </c>
      <c r="C10" s="39" t="s">
        <v>141</v>
      </c>
      <c r="D10" s="57" t="s">
        <v>157</v>
      </c>
      <c r="E10" s="51"/>
    </row>
    <row r="11" spans="1:5" ht="18.75" customHeight="1" x14ac:dyDescent="0.15">
      <c r="A11" s="39" t="s">
        <v>19</v>
      </c>
      <c r="B11" s="58" t="s">
        <v>28</v>
      </c>
      <c r="C11" s="61"/>
      <c r="D11" s="61"/>
      <c r="E11" s="62"/>
    </row>
    <row r="12" spans="1:5" ht="18.75" x14ac:dyDescent="0.15">
      <c r="A12" s="39" t="s">
        <v>16</v>
      </c>
      <c r="B12" s="57" t="s">
        <v>22</v>
      </c>
      <c r="C12" s="50"/>
      <c r="D12" s="50"/>
      <c r="E12" s="5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32</vt:i4>
      </vt:variant>
      <vt:variant>
        <vt:lpstr>이름 지정된 범위</vt:lpstr>
      </vt:variant>
      <vt:variant>
        <vt:i4>2</vt:i4>
      </vt:variant>
    </vt:vector>
  </HeadingPairs>
  <TitlesOfParts>
    <vt:vector size="34" baseType="lpstr">
      <vt:lpstr>2025년도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'2025년도'!Print_Area</vt:lpstr>
      <vt:lpstr>'2025년도'!Print_Titles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고승석</cp:lastModifiedBy>
  <cp:lastPrinted>2024-12-09T02:27:38Z</cp:lastPrinted>
  <dcterms:created xsi:type="dcterms:W3CDTF">2019-01-08T03:49:11Z</dcterms:created>
  <dcterms:modified xsi:type="dcterms:W3CDTF">2025-06-06T08:16:59Z</dcterms:modified>
</cp:coreProperties>
</file>